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tistics\Google Drive\CSO PRASC Website Development\Subjects\International Trade\"/>
    </mc:Choice>
  </mc:AlternateContent>
  <bookViews>
    <workbookView xWindow="0" yWindow="0" windowWidth="20490" windowHeight="7020"/>
  </bookViews>
  <sheets>
    <sheet name="2010 to 3013" sheetId="1" r:id="rId1"/>
    <sheet name="2014 to 201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G6" i="2"/>
  <c r="J6" i="2"/>
  <c r="M6" i="2"/>
  <c r="D7" i="2"/>
  <c r="G7" i="2"/>
  <c r="J7" i="2"/>
  <c r="M7" i="2"/>
  <c r="D8" i="2"/>
  <c r="G8" i="2"/>
  <c r="J8" i="2"/>
  <c r="M8" i="2"/>
  <c r="D9" i="2"/>
  <c r="G9" i="2"/>
  <c r="J9" i="2"/>
  <c r="M9" i="2"/>
  <c r="D10" i="2"/>
  <c r="G10" i="2"/>
  <c r="J10" i="2"/>
  <c r="M10" i="2"/>
  <c r="D11" i="2"/>
  <c r="G11" i="2"/>
  <c r="J11" i="2"/>
  <c r="M11" i="2"/>
  <c r="D12" i="2"/>
  <c r="G12" i="2"/>
  <c r="J12" i="2"/>
  <c r="M12" i="2"/>
  <c r="D13" i="2"/>
  <c r="G13" i="2"/>
  <c r="J13" i="2"/>
  <c r="M13" i="2"/>
  <c r="D14" i="2"/>
  <c r="G14" i="2"/>
  <c r="J14" i="2"/>
  <c r="M14" i="2"/>
  <c r="D15" i="2"/>
  <c r="G15" i="2"/>
  <c r="J15" i="2"/>
  <c r="M15" i="2"/>
  <c r="D16" i="2"/>
  <c r="G16" i="2"/>
  <c r="J16" i="2"/>
  <c r="M16" i="2"/>
  <c r="D17" i="2"/>
  <c r="G17" i="2"/>
  <c r="J17" i="2"/>
  <c r="M17" i="2"/>
  <c r="D18" i="2"/>
  <c r="G18" i="2"/>
  <c r="J18" i="2"/>
  <c r="M18" i="2"/>
  <c r="D19" i="2"/>
  <c r="G19" i="2"/>
  <c r="J19" i="2"/>
  <c r="M19" i="2"/>
  <c r="D20" i="2"/>
  <c r="G20" i="2"/>
  <c r="J20" i="2"/>
  <c r="M20" i="2"/>
  <c r="D21" i="2"/>
  <c r="G21" i="2"/>
  <c r="J21" i="2"/>
  <c r="M21" i="2"/>
  <c r="D22" i="2"/>
  <c r="G22" i="2"/>
  <c r="J22" i="2"/>
  <c r="M22" i="2"/>
  <c r="D23" i="2"/>
  <c r="G23" i="2"/>
  <c r="J23" i="2"/>
  <c r="M23" i="2"/>
  <c r="D24" i="2"/>
  <c r="G24" i="2"/>
  <c r="J24" i="2"/>
  <c r="M24" i="2"/>
  <c r="D25" i="2"/>
  <c r="G25" i="2"/>
  <c r="J25" i="2"/>
  <c r="M25" i="2"/>
  <c r="D26" i="2"/>
  <c r="G26" i="2"/>
  <c r="J26" i="2"/>
  <c r="M26" i="2"/>
  <c r="D27" i="2"/>
  <c r="G27" i="2"/>
  <c r="J27" i="2"/>
  <c r="M27" i="2"/>
  <c r="D28" i="2"/>
  <c r="G28" i="2"/>
  <c r="J28" i="2"/>
  <c r="M28" i="2"/>
  <c r="D29" i="2"/>
  <c r="G29" i="2"/>
  <c r="J29" i="2"/>
  <c r="M29" i="2"/>
  <c r="D30" i="2"/>
  <c r="G30" i="2"/>
  <c r="J30" i="2"/>
  <c r="M30" i="2"/>
  <c r="D31" i="2"/>
  <c r="G31" i="2"/>
  <c r="J31" i="2"/>
  <c r="M31" i="2"/>
  <c r="D32" i="2"/>
  <c r="G32" i="2"/>
  <c r="J32" i="2"/>
  <c r="M32" i="2"/>
  <c r="D33" i="2"/>
  <c r="G33" i="2"/>
  <c r="J33" i="2"/>
  <c r="M33" i="2"/>
  <c r="D34" i="2"/>
  <c r="G34" i="2"/>
  <c r="J34" i="2"/>
  <c r="M34" i="2"/>
  <c r="D35" i="2"/>
  <c r="G35" i="2"/>
  <c r="J35" i="2"/>
  <c r="M35" i="2"/>
  <c r="D36" i="2"/>
  <c r="G36" i="2"/>
  <c r="J36" i="2"/>
  <c r="M36" i="2"/>
  <c r="D37" i="2"/>
  <c r="G37" i="2"/>
  <c r="J37" i="2"/>
  <c r="M37" i="2"/>
  <c r="D38" i="2"/>
  <c r="G38" i="2"/>
  <c r="J38" i="2"/>
  <c r="M38" i="2"/>
  <c r="D39" i="2"/>
  <c r="G39" i="2"/>
  <c r="J39" i="2"/>
  <c r="M39" i="2"/>
  <c r="D40" i="2"/>
  <c r="G40" i="2"/>
  <c r="J40" i="2"/>
  <c r="M40" i="2"/>
  <c r="D41" i="2"/>
  <c r="G41" i="2"/>
  <c r="J41" i="2"/>
  <c r="M41" i="2"/>
  <c r="D42" i="2"/>
  <c r="G42" i="2"/>
  <c r="J42" i="2"/>
  <c r="M42" i="2"/>
  <c r="D43" i="2"/>
  <c r="G43" i="2"/>
  <c r="J43" i="2"/>
  <c r="M43" i="2"/>
  <c r="D44" i="2"/>
  <c r="G44" i="2"/>
  <c r="J44" i="2"/>
  <c r="M44" i="2"/>
  <c r="D45" i="2"/>
  <c r="G45" i="2"/>
  <c r="J45" i="2"/>
  <c r="M45" i="2"/>
  <c r="D46" i="2"/>
  <c r="G46" i="2"/>
  <c r="J46" i="2"/>
  <c r="M46" i="2"/>
  <c r="D47" i="2"/>
  <c r="G47" i="2"/>
  <c r="J47" i="2"/>
  <c r="M47" i="2"/>
  <c r="D48" i="2"/>
  <c r="G48" i="2"/>
  <c r="J48" i="2"/>
  <c r="M48" i="2"/>
  <c r="D49" i="2"/>
  <c r="G49" i="2"/>
  <c r="J49" i="2"/>
  <c r="M49" i="2"/>
  <c r="D50" i="2"/>
  <c r="G50" i="2"/>
  <c r="J50" i="2"/>
  <c r="M50" i="2"/>
  <c r="C51" i="2"/>
  <c r="D51" i="2" s="1"/>
  <c r="F51" i="2"/>
  <c r="G51" i="2"/>
  <c r="J51" i="2"/>
  <c r="M51" i="2"/>
  <c r="D52" i="2"/>
  <c r="G52" i="2"/>
  <c r="J52" i="2"/>
  <c r="M52" i="2"/>
  <c r="D53" i="2"/>
  <c r="G53" i="2"/>
  <c r="J53" i="2"/>
  <c r="M53" i="2"/>
  <c r="D54" i="2"/>
  <c r="G54" i="2"/>
  <c r="J54" i="2"/>
  <c r="M54" i="2"/>
  <c r="D55" i="2"/>
  <c r="G55" i="2"/>
  <c r="J55" i="2"/>
  <c r="M55" i="2"/>
  <c r="D56" i="2"/>
  <c r="G56" i="2"/>
  <c r="J56" i="2"/>
  <c r="M56" i="2"/>
  <c r="D57" i="2"/>
  <c r="G57" i="2"/>
  <c r="J57" i="2"/>
  <c r="M57" i="2"/>
  <c r="D58" i="2"/>
  <c r="G58" i="2"/>
  <c r="J58" i="2"/>
  <c r="M58" i="2"/>
  <c r="D59" i="2"/>
  <c r="G59" i="2"/>
  <c r="J59" i="2"/>
  <c r="M59" i="2"/>
  <c r="D60" i="2"/>
  <c r="G60" i="2"/>
  <c r="J60" i="2"/>
  <c r="M60" i="2"/>
  <c r="D61" i="2"/>
  <c r="G61" i="2"/>
  <c r="J61" i="2"/>
  <c r="M61" i="2"/>
  <c r="D62" i="2"/>
  <c r="G62" i="2"/>
  <c r="J62" i="2"/>
  <c r="M62" i="2"/>
  <c r="D63" i="2"/>
  <c r="G63" i="2"/>
  <c r="J63" i="2"/>
  <c r="M63" i="2"/>
  <c r="D64" i="2"/>
  <c r="G64" i="2"/>
  <c r="J64" i="2"/>
  <c r="M64" i="2"/>
  <c r="D65" i="2"/>
  <c r="G65" i="2"/>
  <c r="J65" i="2"/>
  <c r="M65" i="2"/>
  <c r="D66" i="2"/>
  <c r="G66" i="2"/>
  <c r="J66" i="2"/>
  <c r="M66" i="2"/>
  <c r="D67" i="2"/>
  <c r="G67" i="2"/>
  <c r="J67" i="2"/>
  <c r="M67" i="2"/>
  <c r="D68" i="2"/>
  <c r="G68" i="2"/>
  <c r="J68" i="2"/>
  <c r="M68" i="2"/>
  <c r="D69" i="2"/>
  <c r="G69" i="2"/>
  <c r="J69" i="2"/>
  <c r="M69" i="2"/>
  <c r="D70" i="2"/>
  <c r="G70" i="2"/>
  <c r="J70" i="2"/>
  <c r="M70" i="2"/>
  <c r="D71" i="2"/>
  <c r="G71" i="2"/>
  <c r="J71" i="2"/>
  <c r="M71" i="2"/>
  <c r="D72" i="2"/>
  <c r="G72" i="2"/>
  <c r="J72" i="2"/>
  <c r="M72" i="2"/>
  <c r="D73" i="2"/>
  <c r="G73" i="2"/>
  <c r="J73" i="2"/>
  <c r="M73" i="2"/>
  <c r="D74" i="2"/>
  <c r="G74" i="2"/>
  <c r="J74" i="2"/>
  <c r="M74" i="2"/>
  <c r="D75" i="2"/>
  <c r="G75" i="2"/>
  <c r="J75" i="2"/>
  <c r="M75" i="2"/>
  <c r="D76" i="2"/>
  <c r="G76" i="2"/>
  <c r="J76" i="2"/>
  <c r="M76" i="2"/>
  <c r="D77" i="2"/>
  <c r="G77" i="2"/>
  <c r="J77" i="2"/>
  <c r="M77" i="2"/>
  <c r="D78" i="2"/>
  <c r="G78" i="2"/>
  <c r="J78" i="2"/>
  <c r="M78" i="2"/>
  <c r="D79" i="2"/>
  <c r="G79" i="2"/>
  <c r="J79" i="2"/>
  <c r="M79" i="2"/>
  <c r="D80" i="2"/>
  <c r="G80" i="2"/>
  <c r="J80" i="2"/>
  <c r="M80" i="2"/>
  <c r="D81" i="2"/>
  <c r="G81" i="2"/>
  <c r="J81" i="2"/>
  <c r="M81" i="2"/>
  <c r="D82" i="2"/>
  <c r="G82" i="2"/>
  <c r="J82" i="2"/>
  <c r="M82" i="2"/>
  <c r="D83" i="2"/>
  <c r="G83" i="2"/>
  <c r="J83" i="2"/>
  <c r="M83" i="2"/>
  <c r="D84" i="2"/>
  <c r="G84" i="2"/>
  <c r="J84" i="2"/>
  <c r="M84" i="2"/>
  <c r="D85" i="2"/>
  <c r="G85" i="2"/>
  <c r="J85" i="2"/>
  <c r="M85" i="2"/>
  <c r="D86" i="2"/>
  <c r="G86" i="2"/>
  <c r="J86" i="2"/>
  <c r="M86" i="2"/>
  <c r="D87" i="2"/>
  <c r="G87" i="2"/>
  <c r="J87" i="2"/>
  <c r="M87" i="2"/>
  <c r="D88" i="2"/>
  <c r="G88" i="2"/>
  <c r="J88" i="2"/>
  <c r="M88" i="2"/>
  <c r="D89" i="2"/>
  <c r="G89" i="2"/>
  <c r="J89" i="2"/>
  <c r="M89" i="2"/>
  <c r="D90" i="2"/>
  <c r="G90" i="2"/>
  <c r="J90" i="2"/>
  <c r="M90" i="2"/>
  <c r="D91" i="2"/>
  <c r="G91" i="2"/>
  <c r="J91" i="2"/>
  <c r="M91" i="2"/>
  <c r="D92" i="2"/>
  <c r="G92" i="2"/>
  <c r="J92" i="2"/>
  <c r="M92" i="2"/>
  <c r="D93" i="2"/>
  <c r="G93" i="2"/>
  <c r="J93" i="2"/>
  <c r="M93" i="2"/>
  <c r="C94" i="2"/>
  <c r="D94" i="2"/>
  <c r="F94" i="2"/>
  <c r="G94" i="2" s="1"/>
  <c r="I94" i="2"/>
  <c r="J94" i="2"/>
  <c r="L94" i="2"/>
  <c r="M94" i="2" s="1"/>
  <c r="D6" i="1"/>
  <c r="G6" i="1"/>
  <c r="J6" i="1"/>
  <c r="M6" i="1"/>
  <c r="D7" i="1"/>
  <c r="G7" i="1"/>
  <c r="J7" i="1"/>
  <c r="M7" i="1"/>
  <c r="D8" i="1"/>
  <c r="G8" i="1"/>
  <c r="J8" i="1"/>
  <c r="M8" i="1"/>
  <c r="D9" i="1"/>
  <c r="G9" i="1"/>
  <c r="J9" i="1"/>
  <c r="M9" i="1"/>
  <c r="D10" i="1"/>
  <c r="G10" i="1"/>
  <c r="J10" i="1"/>
  <c r="M10" i="1"/>
  <c r="D11" i="1"/>
  <c r="G11" i="1"/>
  <c r="J11" i="1"/>
  <c r="M11" i="1"/>
  <c r="D12" i="1"/>
  <c r="G12" i="1"/>
  <c r="J12" i="1"/>
  <c r="M12" i="1"/>
  <c r="D13" i="1"/>
  <c r="G13" i="1"/>
  <c r="J13" i="1"/>
  <c r="M13" i="1"/>
  <c r="D14" i="1"/>
  <c r="G14" i="1"/>
  <c r="J14" i="1"/>
  <c r="M14" i="1"/>
  <c r="D15" i="1"/>
  <c r="G15" i="1"/>
  <c r="J15" i="1"/>
  <c r="M15" i="1"/>
  <c r="D16" i="1"/>
  <c r="G16" i="1"/>
  <c r="J16" i="1"/>
  <c r="M16" i="1"/>
  <c r="D17" i="1"/>
  <c r="G17" i="1"/>
  <c r="J17" i="1"/>
  <c r="M17" i="1"/>
  <c r="D18" i="1"/>
  <c r="G18" i="1"/>
  <c r="J18" i="1"/>
  <c r="M18" i="1"/>
  <c r="D19" i="1"/>
  <c r="G19" i="1"/>
  <c r="J19" i="1"/>
  <c r="M19" i="1"/>
  <c r="D20" i="1"/>
  <c r="G20" i="1"/>
  <c r="J20" i="1"/>
  <c r="M20" i="1"/>
  <c r="D21" i="1"/>
  <c r="G21" i="1"/>
  <c r="J21" i="1"/>
  <c r="M21" i="1"/>
  <c r="D22" i="1"/>
  <c r="G22" i="1"/>
  <c r="J22" i="1"/>
  <c r="M22" i="1"/>
  <c r="D23" i="1"/>
  <c r="G23" i="1"/>
  <c r="J23" i="1"/>
  <c r="M23" i="1"/>
  <c r="D24" i="1"/>
  <c r="G24" i="1"/>
  <c r="J24" i="1"/>
  <c r="M24" i="1"/>
  <c r="D25" i="1"/>
  <c r="G25" i="1"/>
  <c r="J25" i="1"/>
  <c r="M25" i="1"/>
  <c r="D26" i="1"/>
  <c r="G26" i="1"/>
  <c r="J26" i="1"/>
  <c r="M26" i="1"/>
  <c r="D27" i="1"/>
  <c r="G27" i="1"/>
  <c r="J27" i="1"/>
  <c r="M27" i="1"/>
  <c r="D28" i="1"/>
  <c r="G28" i="1"/>
  <c r="J28" i="1"/>
  <c r="M28" i="1"/>
  <c r="D29" i="1"/>
  <c r="G29" i="1"/>
  <c r="J29" i="1"/>
  <c r="M29" i="1"/>
  <c r="D30" i="1"/>
  <c r="G30" i="1"/>
  <c r="J30" i="1"/>
  <c r="M30" i="1"/>
  <c r="D31" i="1"/>
  <c r="G31" i="1"/>
  <c r="J31" i="1"/>
  <c r="M31" i="1"/>
  <c r="D32" i="1"/>
  <c r="G32" i="1"/>
  <c r="J32" i="1"/>
  <c r="M32" i="1"/>
  <c r="D33" i="1"/>
  <c r="G33" i="1"/>
  <c r="J33" i="1"/>
  <c r="M33" i="1"/>
  <c r="D34" i="1"/>
  <c r="G34" i="1"/>
  <c r="J34" i="1"/>
  <c r="M34" i="1"/>
  <c r="D35" i="1"/>
  <c r="G35" i="1"/>
  <c r="J35" i="1"/>
  <c r="M35" i="1"/>
  <c r="D36" i="1"/>
  <c r="G36" i="1"/>
  <c r="J36" i="1"/>
  <c r="M36" i="1"/>
  <c r="D37" i="1"/>
  <c r="G37" i="1"/>
  <c r="J37" i="1"/>
  <c r="M37" i="1"/>
  <c r="D38" i="1"/>
  <c r="G38" i="1"/>
  <c r="J38" i="1"/>
  <c r="M38" i="1"/>
  <c r="D39" i="1"/>
  <c r="G39" i="1"/>
  <c r="J39" i="1"/>
  <c r="M39" i="1"/>
  <c r="D40" i="1"/>
  <c r="G40" i="1"/>
  <c r="J40" i="1"/>
  <c r="M40" i="1"/>
  <c r="D41" i="1"/>
  <c r="G41" i="1"/>
  <c r="J41" i="1"/>
  <c r="M41" i="1"/>
  <c r="D42" i="1"/>
  <c r="G42" i="1"/>
  <c r="J42" i="1"/>
  <c r="M42" i="1"/>
  <c r="D43" i="1"/>
  <c r="G43" i="1"/>
  <c r="J43" i="1"/>
  <c r="M43" i="1"/>
  <c r="D44" i="1"/>
  <c r="G44" i="1"/>
  <c r="J44" i="1"/>
  <c r="M44" i="1"/>
  <c r="D45" i="1"/>
  <c r="G45" i="1"/>
  <c r="J45" i="1"/>
  <c r="M45" i="1"/>
  <c r="D46" i="1"/>
  <c r="G46" i="1"/>
  <c r="J46" i="1"/>
  <c r="M46" i="1"/>
  <c r="D47" i="1"/>
  <c r="G47" i="1"/>
  <c r="J47" i="1"/>
  <c r="M47" i="1"/>
  <c r="D48" i="1"/>
  <c r="G48" i="1"/>
  <c r="J48" i="1"/>
  <c r="M48" i="1"/>
  <c r="D49" i="1"/>
  <c r="G49" i="1"/>
  <c r="J49" i="1"/>
  <c r="M49" i="1"/>
  <c r="D50" i="1"/>
  <c r="G50" i="1"/>
  <c r="J50" i="1"/>
  <c r="M50" i="1"/>
  <c r="D51" i="1"/>
  <c r="G51" i="1"/>
  <c r="J51" i="1"/>
  <c r="M51" i="1"/>
  <c r="D52" i="1"/>
  <c r="G52" i="1"/>
  <c r="J52" i="1"/>
  <c r="M52" i="1"/>
  <c r="D53" i="1"/>
  <c r="G53" i="1"/>
  <c r="J53" i="1"/>
  <c r="M53" i="1"/>
  <c r="D54" i="1"/>
  <c r="G54" i="1"/>
  <c r="J54" i="1"/>
  <c r="M54" i="1"/>
  <c r="D55" i="1"/>
  <c r="G55" i="1"/>
  <c r="J55" i="1"/>
  <c r="M55" i="1"/>
  <c r="D56" i="1"/>
  <c r="G56" i="1"/>
  <c r="J56" i="1"/>
  <c r="M56" i="1"/>
  <c r="D57" i="1"/>
  <c r="G57" i="1"/>
  <c r="J57" i="1"/>
  <c r="M57" i="1"/>
  <c r="D58" i="1"/>
  <c r="G58" i="1"/>
  <c r="J58" i="1"/>
  <c r="M58" i="1"/>
  <c r="D59" i="1"/>
  <c r="G59" i="1"/>
  <c r="J59" i="1"/>
  <c r="M59" i="1"/>
  <c r="D60" i="1"/>
  <c r="G60" i="1"/>
  <c r="J60" i="1"/>
  <c r="M60" i="1"/>
  <c r="D61" i="1"/>
  <c r="G61" i="1"/>
  <c r="J61" i="1"/>
  <c r="M61" i="1"/>
  <c r="D62" i="1"/>
  <c r="G62" i="1"/>
  <c r="J62" i="1"/>
  <c r="M62" i="1"/>
  <c r="D63" i="1"/>
  <c r="G63" i="1"/>
  <c r="J63" i="1"/>
  <c r="M63" i="1"/>
  <c r="D64" i="1"/>
  <c r="G64" i="1"/>
  <c r="J64" i="1"/>
  <c r="M64" i="1"/>
  <c r="D65" i="1"/>
  <c r="G65" i="1"/>
  <c r="J65" i="1"/>
  <c r="M65" i="1"/>
  <c r="D66" i="1"/>
  <c r="G66" i="1"/>
  <c r="J66" i="1"/>
  <c r="M66" i="1"/>
  <c r="D67" i="1"/>
  <c r="G67" i="1"/>
  <c r="J67" i="1"/>
  <c r="M67" i="1"/>
  <c r="D68" i="1"/>
  <c r="G68" i="1"/>
  <c r="J68" i="1"/>
  <c r="M68" i="1"/>
  <c r="D69" i="1"/>
  <c r="G69" i="1"/>
  <c r="J69" i="1"/>
  <c r="M69" i="1"/>
  <c r="D70" i="1"/>
  <c r="G70" i="1"/>
  <c r="J70" i="1"/>
  <c r="M70" i="1"/>
  <c r="D71" i="1"/>
  <c r="G71" i="1"/>
  <c r="J71" i="1"/>
  <c r="M71" i="1"/>
  <c r="D72" i="1"/>
  <c r="G72" i="1"/>
  <c r="J72" i="1"/>
  <c r="M72" i="1"/>
  <c r="D73" i="1"/>
  <c r="G73" i="1"/>
  <c r="J73" i="1"/>
  <c r="M73" i="1"/>
  <c r="D74" i="1"/>
  <c r="G74" i="1"/>
  <c r="J74" i="1"/>
  <c r="M74" i="1"/>
  <c r="D75" i="1"/>
  <c r="G75" i="1"/>
  <c r="J75" i="1"/>
  <c r="M75" i="1"/>
  <c r="D76" i="1"/>
  <c r="G76" i="1"/>
  <c r="J76" i="1"/>
  <c r="M76" i="1"/>
  <c r="D77" i="1"/>
  <c r="G77" i="1"/>
  <c r="J77" i="1"/>
  <c r="M77" i="1"/>
  <c r="D78" i="1"/>
  <c r="G78" i="1"/>
  <c r="J78" i="1"/>
  <c r="M78" i="1"/>
  <c r="D79" i="1"/>
  <c r="G79" i="1"/>
  <c r="J79" i="1"/>
  <c r="M79" i="1"/>
  <c r="D80" i="1"/>
  <c r="G80" i="1"/>
  <c r="J80" i="1"/>
  <c r="M80" i="1"/>
  <c r="D81" i="1"/>
  <c r="G81" i="1"/>
  <c r="J81" i="1"/>
  <c r="M81" i="1"/>
  <c r="D82" i="1"/>
  <c r="G82" i="1"/>
  <c r="J82" i="1"/>
  <c r="M82" i="1"/>
  <c r="D83" i="1"/>
  <c r="G83" i="1"/>
  <c r="J83" i="1"/>
  <c r="M83" i="1"/>
  <c r="D84" i="1"/>
  <c r="G84" i="1"/>
  <c r="J84" i="1"/>
  <c r="M84" i="1"/>
  <c r="D85" i="1"/>
  <c r="G85" i="1"/>
  <c r="J85" i="1"/>
  <c r="M85" i="1"/>
  <c r="D86" i="1"/>
  <c r="G86" i="1"/>
  <c r="J86" i="1"/>
  <c r="M86" i="1"/>
  <c r="D87" i="1"/>
  <c r="G87" i="1"/>
  <c r="J87" i="1"/>
  <c r="M87" i="1"/>
  <c r="D88" i="1"/>
  <c r="G88" i="1"/>
  <c r="J88" i="1"/>
  <c r="M88" i="1"/>
  <c r="D89" i="1"/>
  <c r="G89" i="1"/>
  <c r="J89" i="1"/>
  <c r="M89" i="1"/>
  <c r="D90" i="1"/>
  <c r="G90" i="1"/>
  <c r="J90" i="1"/>
  <c r="M90" i="1"/>
  <c r="D91" i="1"/>
  <c r="G91" i="1"/>
  <c r="J91" i="1"/>
  <c r="M91" i="1"/>
  <c r="D92" i="1"/>
  <c r="G92" i="1"/>
  <c r="J92" i="1"/>
  <c r="M92" i="1"/>
  <c r="D93" i="1"/>
  <c r="G93" i="1"/>
  <c r="J93" i="1"/>
  <c r="M93" i="1"/>
</calcChain>
</file>

<file path=xl/sharedStrings.xml><?xml version="1.0" encoding="utf-8"?>
<sst xmlns="http://schemas.openxmlformats.org/spreadsheetml/2006/main" count="208" uniqueCount="104">
  <si>
    <t>TOTAL TRADE</t>
  </si>
  <si>
    <t>Viet Nam</t>
  </si>
  <si>
    <t>United States Virgin Islands</t>
  </si>
  <si>
    <t>British Virgin Islands</t>
  </si>
  <si>
    <t>Venezuela</t>
  </si>
  <si>
    <t>Saint Vincent and the Grenadines</t>
  </si>
  <si>
    <t>Uruguay</t>
  </si>
  <si>
    <t>United States of America</t>
  </si>
  <si>
    <t>Uganda</t>
  </si>
  <si>
    <t>Ukraine</t>
  </si>
  <si>
    <t>United Republic of Tanzania</t>
  </si>
  <si>
    <t>Taiwan</t>
  </si>
  <si>
    <t>Trinidad and Tobago</t>
  </si>
  <si>
    <t>Turkey</t>
  </si>
  <si>
    <t>Thailand</t>
  </si>
  <si>
    <t>Turks and Caicos Islands</t>
  </si>
  <si>
    <t>Swaziland</t>
  </si>
  <si>
    <t>Suriname</t>
  </si>
  <si>
    <t>Singapore</t>
  </si>
  <si>
    <t>Sweden</t>
  </si>
  <si>
    <t>St. Maarten</t>
  </si>
  <si>
    <t>Curacao</t>
  </si>
  <si>
    <t>Portugal</t>
  </si>
  <si>
    <t>Puerto Rico</t>
  </si>
  <si>
    <t>Pakistan</t>
  </si>
  <si>
    <t>Peru</t>
  </si>
  <si>
    <t>Panama</t>
  </si>
  <si>
    <t>Norway</t>
  </si>
  <si>
    <t>Netherlands</t>
  </si>
  <si>
    <t>Nigeria</t>
  </si>
  <si>
    <t>Namibia</t>
  </si>
  <si>
    <t>Malaysia</t>
  </si>
  <si>
    <t>Mexico</t>
  </si>
  <si>
    <t>Montserrat</t>
  </si>
  <si>
    <t>Martinique</t>
  </si>
  <si>
    <t>Morocco</t>
  </si>
  <si>
    <t>Saint Lucia</t>
  </si>
  <si>
    <t>Cayman Islands</t>
  </si>
  <si>
    <t>Republic of Korea</t>
  </si>
  <si>
    <t>Saint Kitts and Nevis</t>
  </si>
  <si>
    <t>Kenya</t>
  </si>
  <si>
    <t>Japan</t>
  </si>
  <si>
    <t>Jamaica</t>
  </si>
  <si>
    <t>Unknown/Others</t>
  </si>
  <si>
    <t>Dem. Rep. of Korea</t>
  </si>
  <si>
    <t>Netherland Antilles</t>
  </si>
  <si>
    <t>Italy</t>
  </si>
  <si>
    <t xml:space="preserve">                                </t>
  </si>
  <si>
    <t>Iceland</t>
  </si>
  <si>
    <t>India</t>
  </si>
  <si>
    <t>Israel</t>
  </si>
  <si>
    <t>Ireland</t>
  </si>
  <si>
    <t>Indonesia</t>
  </si>
  <si>
    <t>Haiti</t>
  </si>
  <si>
    <t>Honduras</t>
  </si>
  <si>
    <t>Hong Kong</t>
  </si>
  <si>
    <t>Guyana</t>
  </si>
  <si>
    <t>Guatemala</t>
  </si>
  <si>
    <t>Guadeloupe</t>
  </si>
  <si>
    <t>Grenada</t>
  </si>
  <si>
    <t>United Kingdom</t>
  </si>
  <si>
    <t>France</t>
  </si>
  <si>
    <t>Spain</t>
  </si>
  <si>
    <t>Ecuador</t>
  </si>
  <si>
    <t>Dominican Republic</t>
  </si>
  <si>
    <t>Denmark</t>
  </si>
  <si>
    <t>Germany</t>
  </si>
  <si>
    <t>Cyprus</t>
  </si>
  <si>
    <t>Cuba</t>
  </si>
  <si>
    <t>Costa Rica</t>
  </si>
  <si>
    <t>Colombia</t>
  </si>
  <si>
    <t>China</t>
  </si>
  <si>
    <t>Chile</t>
  </si>
  <si>
    <t>Switzerland</t>
  </si>
  <si>
    <t>Canada</t>
  </si>
  <si>
    <t>Belize</t>
  </si>
  <si>
    <t>Bahamas</t>
  </si>
  <si>
    <t>Brazil</t>
  </si>
  <si>
    <t>Bermuda</t>
  </si>
  <si>
    <t>Bulgaria</t>
  </si>
  <si>
    <t>Belgium</t>
  </si>
  <si>
    <t>Bangladesh</t>
  </si>
  <si>
    <t>Barbados</t>
  </si>
  <si>
    <t>Aruba</t>
  </si>
  <si>
    <t>Australia</t>
  </si>
  <si>
    <t>Austria</t>
  </si>
  <si>
    <t>Argentina</t>
  </si>
  <si>
    <t>Anguilla</t>
  </si>
  <si>
    <t>Antigua and Barbuda</t>
  </si>
  <si>
    <t>Balance of         Visible                 Trade</t>
  </si>
  <si>
    <t>Imports</t>
  </si>
  <si>
    <t>Total Exports</t>
  </si>
  <si>
    <t>Balance of                Visible                     Trade</t>
  </si>
  <si>
    <t>Balance of           Visible          Trade</t>
  </si>
  <si>
    <t>Balance of       Visible            Trade</t>
  </si>
  <si>
    <t>Country</t>
  </si>
  <si>
    <t>Values in ec$'000</t>
  </si>
  <si>
    <t>BALANCE OF TRADE BY COUNTRY 2010 - 2013</t>
  </si>
  <si>
    <t>Republic of  South Africa</t>
  </si>
  <si>
    <t>Nicaragua</t>
  </si>
  <si>
    <t>Balance of             Visible           Trade</t>
  </si>
  <si>
    <t>Balance of         Visible             Trade</t>
  </si>
  <si>
    <t>Balance of             Visible                  Trade</t>
  </si>
  <si>
    <t>BALANCE OF TRADE BY COUNTRY 2014 - 2017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</si>
</sst>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</cellStyleXfs>
  <cellXfs count="58">
    <xf numFmtId="0" fontId="0" fillId="0" borderId="0" xfId="0"/>
    <xf numFmtId="165" fontId="6" fillId="0" borderId="1" xfId="1" applyNumberFormat="1" applyFont="1" applyBorder="1"/>
    <xf numFmtId="0" fontId="6" fillId="0" borderId="1" xfId="3" applyFont="1" applyBorder="1"/>
    <xf numFmtId="165" fontId="6" fillId="0" borderId="1" xfId="1" applyNumberFormat="1" applyFont="1" applyFill="1" applyBorder="1"/>
    <xf numFmtId="0" fontId="6" fillId="0" borderId="1" xfId="3" applyFont="1" applyFill="1" applyBorder="1"/>
    <xf numFmtId="0" fontId="0" fillId="0" borderId="3" xfId="0" applyFill="1" applyBorder="1"/>
    <xf numFmtId="165" fontId="7" fillId="0" borderId="1" xfId="1" applyNumberFormat="1" applyFont="1" applyFill="1" applyBorder="1"/>
    <xf numFmtId="165" fontId="7" fillId="0" borderId="1" xfId="1" applyNumberFormat="1" applyFont="1" applyBorder="1"/>
    <xf numFmtId="0" fontId="6" fillId="0" borderId="4" xfId="3" applyFont="1" applyBorder="1"/>
    <xf numFmtId="165" fontId="6" fillId="0" borderId="1" xfId="1" quotePrefix="1" applyNumberFormat="1" applyFont="1" applyBorder="1"/>
    <xf numFmtId="0" fontId="4" fillId="0" borderId="0" xfId="2" applyFont="1"/>
    <xf numFmtId="0" fontId="3" fillId="0" borderId="0" xfId="2"/>
    <xf numFmtId="0" fontId="7" fillId="0" borderId="0" xfId="2" applyFont="1"/>
    <xf numFmtId="0" fontId="2" fillId="0" borderId="0" xfId="0" applyFont="1" applyFill="1"/>
    <xf numFmtId="165" fontId="5" fillId="0" borderId="1" xfId="1" applyNumberFormat="1" applyFont="1" applyFill="1" applyBorder="1"/>
    <xf numFmtId="165" fontId="4" fillId="0" borderId="1" xfId="1" applyNumberFormat="1" applyFont="1" applyFill="1" applyBorder="1"/>
    <xf numFmtId="0" fontId="4" fillId="0" borderId="1" xfId="2" applyFont="1" applyFill="1" applyBorder="1" applyAlignment="1">
      <alignment horizontal="center"/>
    </xf>
    <xf numFmtId="0" fontId="0" fillId="0" borderId="0" xfId="0" applyFill="1"/>
    <xf numFmtId="165" fontId="6" fillId="0" borderId="7" xfId="1" applyNumberFormat="1" applyFont="1" applyFill="1" applyBorder="1"/>
    <xf numFmtId="0" fontId="4" fillId="0" borderId="1" xfId="2" applyFont="1" applyBorder="1"/>
    <xf numFmtId="0" fontId="8" fillId="0" borderId="0" xfId="2" applyFont="1" applyAlignment="1">
      <alignment horizontal="center" wrapText="1"/>
    </xf>
    <xf numFmtId="0" fontId="4" fillId="0" borderId="4" xfId="2" applyFont="1" applyBorder="1" applyAlignment="1">
      <alignment horizontal="center" vertical="center" wrapText="1"/>
    </xf>
    <xf numFmtId="0" fontId="3" fillId="0" borderId="2" xfId="2" applyBorder="1" applyAlignment="1">
      <alignment horizontal="center" vertical="center" wrapText="1"/>
    </xf>
    <xf numFmtId="0" fontId="4" fillId="0" borderId="4" xfId="2" applyFont="1" applyBorder="1" applyAlignment="1">
      <alignment horizontal="center" wrapText="1"/>
    </xf>
    <xf numFmtId="0" fontId="3" fillId="0" borderId="2" xfId="2" applyBorder="1" applyAlignment="1">
      <alignment horizontal="center" wrapText="1"/>
    </xf>
    <xf numFmtId="0" fontId="4" fillId="0" borderId="6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4" fillId="0" borderId="9" xfId="2" applyFont="1" applyBorder="1" applyAlignment="1">
      <alignment horizontal="center" wrapText="1"/>
    </xf>
    <xf numFmtId="0" fontId="4" fillId="0" borderId="8" xfId="2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wrapText="1"/>
    </xf>
    <xf numFmtId="0" fontId="9" fillId="0" borderId="0" xfId="2" applyFont="1" applyAlignment="1">
      <alignment horizontal="center" wrapText="1"/>
    </xf>
    <xf numFmtId="0" fontId="10" fillId="0" borderId="2" xfId="2" applyFont="1" applyBorder="1" applyAlignment="1">
      <alignment horizontal="center" vertical="center" wrapText="1"/>
    </xf>
    <xf numFmtId="0" fontId="10" fillId="0" borderId="2" xfId="2" applyFont="1" applyBorder="1" applyAlignment="1">
      <alignment horizontal="center" wrapText="1"/>
    </xf>
    <xf numFmtId="0" fontId="11" fillId="0" borderId="0" xfId="2" applyFont="1" applyBorder="1"/>
    <xf numFmtId="0" fontId="11" fillId="0" borderId="6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/>
    </xf>
    <xf numFmtId="0" fontId="11" fillId="0" borderId="4" xfId="2" applyFont="1" applyBorder="1" applyAlignment="1">
      <alignment horizontal="center" wrapText="1"/>
    </xf>
    <xf numFmtId="0" fontId="11" fillId="0" borderId="2" xfId="2" applyFont="1" applyBorder="1" applyAlignment="1">
      <alignment horizontal="center" vertical="center"/>
    </xf>
    <xf numFmtId="0" fontId="12" fillId="0" borderId="1" xfId="3" applyFont="1" applyBorder="1"/>
    <xf numFmtId="165" fontId="12" fillId="0" borderId="1" xfId="1" applyNumberFormat="1" applyFont="1" applyBorder="1"/>
    <xf numFmtId="165" fontId="12" fillId="0" borderId="1" xfId="1" quotePrefix="1" applyNumberFormat="1" applyFont="1" applyBorder="1"/>
    <xf numFmtId="0" fontId="12" fillId="0" borderId="4" xfId="3" applyFont="1" applyBorder="1"/>
    <xf numFmtId="165" fontId="10" fillId="0" borderId="1" xfId="1" applyNumberFormat="1" applyFont="1" applyFill="1" applyBorder="1"/>
    <xf numFmtId="165" fontId="10" fillId="0" borderId="1" xfId="1" applyNumberFormat="1" applyFont="1" applyBorder="1"/>
    <xf numFmtId="0" fontId="12" fillId="0" borderId="1" xfId="3" applyFont="1" applyFill="1" applyBorder="1"/>
    <xf numFmtId="165" fontId="12" fillId="0" borderId="1" xfId="1" applyNumberFormat="1" applyFont="1" applyFill="1" applyBorder="1"/>
    <xf numFmtId="0" fontId="12" fillId="0" borderId="2" xfId="3" applyFont="1" applyBorder="1"/>
    <xf numFmtId="165" fontId="12" fillId="0" borderId="2" xfId="1" applyNumberFormat="1" applyFont="1" applyBorder="1"/>
    <xf numFmtId="0" fontId="11" fillId="0" borderId="1" xfId="2" applyFont="1" applyBorder="1" applyAlignment="1">
      <alignment horizontal="center"/>
    </xf>
    <xf numFmtId="165" fontId="13" fillId="0" borderId="1" xfId="1" applyNumberFormat="1" applyFont="1" applyBorder="1"/>
    <xf numFmtId="165" fontId="11" fillId="0" borderId="1" xfId="1" applyNumberFormat="1" applyFont="1" applyBorder="1"/>
  </cellXfs>
  <cellStyles count="4">
    <cellStyle name="Comma 3" xfId="1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3"/>
  <sheetViews>
    <sheetView tabSelected="1" topLeftCell="A71" workbookViewId="0">
      <selection activeCell="P11" sqref="P11"/>
    </sheetView>
  </sheetViews>
  <sheetFormatPr defaultRowHeight="15" x14ac:dyDescent="0.25"/>
  <cols>
    <col min="1" max="1" width="9.140625" customWidth="1"/>
    <col min="2" max="2" width="10.85546875" customWidth="1"/>
    <col min="3" max="4" width="9.140625" customWidth="1"/>
    <col min="6" max="6" width="11.28515625" bestFit="1" customWidth="1"/>
    <col min="8" max="8" width="9.85546875" customWidth="1"/>
    <col min="9" max="9" width="11.28515625" bestFit="1" customWidth="1"/>
    <col min="12" max="12" width="11.28515625" bestFit="1" customWidth="1"/>
  </cols>
  <sheetData>
    <row r="1" spans="1:13" ht="15" customHeight="1" x14ac:dyDescent="0.25">
      <c r="A1" s="31" t="s">
        <v>97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10"/>
      <c r="B2" s="12"/>
      <c r="C2" s="12"/>
      <c r="D2" s="11"/>
      <c r="E2" s="12"/>
      <c r="F2" s="12"/>
      <c r="G2" s="11"/>
      <c r="H2" s="12"/>
      <c r="I2" s="12"/>
      <c r="J2" s="11"/>
      <c r="K2" s="12"/>
      <c r="L2" s="12"/>
      <c r="M2" s="11"/>
    </row>
    <row r="3" spans="1:13" x14ac:dyDescent="0.25">
      <c r="A3" s="34" t="s">
        <v>96</v>
      </c>
      <c r="B3" s="35">
        <v>2010</v>
      </c>
      <c r="C3" s="35"/>
      <c r="D3" s="36"/>
      <c r="E3" s="37">
        <v>2011</v>
      </c>
      <c r="F3" s="37"/>
      <c r="G3" s="38"/>
      <c r="H3" s="39">
        <v>2012</v>
      </c>
      <c r="I3" s="39"/>
      <c r="J3" s="40"/>
      <c r="K3" s="39">
        <v>2013</v>
      </c>
      <c r="L3" s="39"/>
      <c r="M3" s="40"/>
    </row>
    <row r="4" spans="1:13" ht="15" customHeight="1" x14ac:dyDescent="0.25">
      <c r="A4" s="41" t="s">
        <v>95</v>
      </c>
      <c r="B4" s="42" t="s">
        <v>91</v>
      </c>
      <c r="C4" s="41" t="s">
        <v>90</v>
      </c>
      <c r="D4" s="43" t="s">
        <v>94</v>
      </c>
      <c r="E4" s="42" t="s">
        <v>91</v>
      </c>
      <c r="F4" s="41" t="s">
        <v>90</v>
      </c>
      <c r="G4" s="43" t="s">
        <v>93</v>
      </c>
      <c r="H4" s="42" t="s">
        <v>91</v>
      </c>
      <c r="I4" s="41" t="s">
        <v>90</v>
      </c>
      <c r="J4" s="43" t="s">
        <v>92</v>
      </c>
      <c r="K4" s="42" t="s">
        <v>91</v>
      </c>
      <c r="L4" s="41" t="s">
        <v>90</v>
      </c>
      <c r="M4" s="43" t="s">
        <v>89</v>
      </c>
    </row>
    <row r="5" spans="1:13" ht="25.5" customHeight="1" x14ac:dyDescent="0.25">
      <c r="A5" s="32"/>
      <c r="B5" s="44"/>
      <c r="C5" s="32"/>
      <c r="D5" s="33"/>
      <c r="E5" s="44"/>
      <c r="F5" s="32"/>
      <c r="G5" s="33"/>
      <c r="H5" s="44"/>
      <c r="I5" s="32"/>
      <c r="J5" s="33"/>
      <c r="K5" s="44"/>
      <c r="L5" s="32"/>
      <c r="M5" s="33"/>
    </row>
    <row r="6" spans="1:13" x14ac:dyDescent="0.25">
      <c r="A6" s="45" t="s">
        <v>88</v>
      </c>
      <c r="B6" s="46">
        <v>11908</v>
      </c>
      <c r="C6" s="46">
        <v>1009</v>
      </c>
      <c r="D6" s="46">
        <f t="shared" ref="D6:D37" si="0">+B6-C6</f>
        <v>10899</v>
      </c>
      <c r="E6" s="46">
        <v>11878</v>
      </c>
      <c r="F6" s="46">
        <v>20482</v>
      </c>
      <c r="G6" s="46">
        <f t="shared" ref="G6:G37" si="1">+E6-F6</f>
        <v>-8604</v>
      </c>
      <c r="H6" s="46">
        <v>8362</v>
      </c>
      <c r="I6" s="46">
        <v>12592</v>
      </c>
      <c r="J6" s="46">
        <f t="shared" ref="J6:J37" si="2">+H6-I6</f>
        <v>-4230</v>
      </c>
      <c r="K6" s="46">
        <v>9203</v>
      </c>
      <c r="L6" s="46">
        <v>14254</v>
      </c>
      <c r="M6" s="46">
        <f t="shared" ref="M6:M37" si="3">+K6-L6</f>
        <v>-5051</v>
      </c>
    </row>
    <row r="7" spans="1:13" x14ac:dyDescent="0.25">
      <c r="A7" s="45" t="s">
        <v>87</v>
      </c>
      <c r="B7" s="46">
        <v>943</v>
      </c>
      <c r="C7" s="46">
        <v>25</v>
      </c>
      <c r="D7" s="46">
        <f t="shared" si="0"/>
        <v>918</v>
      </c>
      <c r="E7" s="46">
        <v>181</v>
      </c>
      <c r="F7" s="46">
        <v>23</v>
      </c>
      <c r="G7" s="46">
        <f t="shared" si="1"/>
        <v>158</v>
      </c>
      <c r="H7" s="46">
        <v>219</v>
      </c>
      <c r="I7" s="46">
        <v>30</v>
      </c>
      <c r="J7" s="46">
        <f t="shared" si="2"/>
        <v>189</v>
      </c>
      <c r="K7" s="46">
        <v>146</v>
      </c>
      <c r="L7" s="46">
        <v>23</v>
      </c>
      <c r="M7" s="46">
        <f t="shared" si="3"/>
        <v>123</v>
      </c>
    </row>
    <row r="8" spans="1:13" x14ac:dyDescent="0.25">
      <c r="A8" s="45" t="s">
        <v>86</v>
      </c>
      <c r="B8" s="46">
        <v>0</v>
      </c>
      <c r="C8" s="46">
        <v>1967</v>
      </c>
      <c r="D8" s="46">
        <f t="shared" si="0"/>
        <v>-1967</v>
      </c>
      <c r="E8" s="46">
        <v>0</v>
      </c>
      <c r="F8" s="46">
        <v>970</v>
      </c>
      <c r="G8" s="46">
        <f t="shared" si="1"/>
        <v>-970</v>
      </c>
      <c r="H8" s="46">
        <v>0</v>
      </c>
      <c r="I8" s="46">
        <v>716</v>
      </c>
      <c r="J8" s="46">
        <f t="shared" si="2"/>
        <v>-716</v>
      </c>
      <c r="K8" s="46">
        <v>0</v>
      </c>
      <c r="L8" s="46">
        <v>808</v>
      </c>
      <c r="M8" s="46">
        <f t="shared" si="3"/>
        <v>-808</v>
      </c>
    </row>
    <row r="9" spans="1:13" x14ac:dyDescent="0.25">
      <c r="A9" s="45" t="s">
        <v>85</v>
      </c>
      <c r="B9" s="46">
        <v>0</v>
      </c>
      <c r="C9" s="46">
        <v>20</v>
      </c>
      <c r="D9" s="46">
        <f t="shared" si="0"/>
        <v>-20</v>
      </c>
      <c r="E9" s="46">
        <v>0</v>
      </c>
      <c r="F9" s="46">
        <v>222</v>
      </c>
      <c r="G9" s="46">
        <f t="shared" si="1"/>
        <v>-222</v>
      </c>
      <c r="H9" s="46">
        <v>0</v>
      </c>
      <c r="I9" s="46">
        <v>219</v>
      </c>
      <c r="J9" s="46">
        <f t="shared" si="2"/>
        <v>-219</v>
      </c>
      <c r="K9" s="46">
        <v>0</v>
      </c>
      <c r="L9" s="46">
        <v>48</v>
      </c>
      <c r="M9" s="46">
        <f t="shared" si="3"/>
        <v>-48</v>
      </c>
    </row>
    <row r="10" spans="1:13" x14ac:dyDescent="0.25">
      <c r="A10" s="45" t="s">
        <v>84</v>
      </c>
      <c r="B10" s="46">
        <v>0</v>
      </c>
      <c r="C10" s="46">
        <v>72</v>
      </c>
      <c r="D10" s="46">
        <f t="shared" si="0"/>
        <v>-72</v>
      </c>
      <c r="E10" s="46">
        <v>55</v>
      </c>
      <c r="F10" s="46">
        <v>4</v>
      </c>
      <c r="G10" s="46">
        <f t="shared" si="1"/>
        <v>51</v>
      </c>
      <c r="H10" s="46">
        <v>0</v>
      </c>
      <c r="I10" s="46">
        <v>208</v>
      </c>
      <c r="J10" s="46">
        <f t="shared" si="2"/>
        <v>-208</v>
      </c>
      <c r="K10" s="46">
        <v>0</v>
      </c>
      <c r="L10" s="46">
        <v>171</v>
      </c>
      <c r="M10" s="46">
        <f t="shared" si="3"/>
        <v>-171</v>
      </c>
    </row>
    <row r="11" spans="1:13" x14ac:dyDescent="0.25">
      <c r="A11" s="45" t="s">
        <v>83</v>
      </c>
      <c r="B11" s="46">
        <v>78</v>
      </c>
      <c r="C11" s="46">
        <v>9</v>
      </c>
      <c r="D11" s="46">
        <f t="shared" si="0"/>
        <v>69</v>
      </c>
      <c r="E11" s="46">
        <v>64</v>
      </c>
      <c r="F11" s="46">
        <v>4</v>
      </c>
      <c r="G11" s="46">
        <f t="shared" si="1"/>
        <v>60</v>
      </c>
      <c r="H11" s="46">
        <v>51</v>
      </c>
      <c r="I11" s="46">
        <v>2</v>
      </c>
      <c r="J11" s="46">
        <f t="shared" si="2"/>
        <v>49</v>
      </c>
      <c r="K11" s="46">
        <v>0</v>
      </c>
      <c r="L11" s="46">
        <v>9</v>
      </c>
      <c r="M11" s="46">
        <f t="shared" si="3"/>
        <v>-9</v>
      </c>
    </row>
    <row r="12" spans="1:13" x14ac:dyDescent="0.25">
      <c r="A12" s="45" t="s">
        <v>82</v>
      </c>
      <c r="B12" s="46">
        <v>2109</v>
      </c>
      <c r="C12" s="46">
        <v>9316</v>
      </c>
      <c r="D12" s="46">
        <f t="shared" si="0"/>
        <v>-7207</v>
      </c>
      <c r="E12" s="46">
        <v>3875</v>
      </c>
      <c r="F12" s="46">
        <v>14497</v>
      </c>
      <c r="G12" s="46">
        <f t="shared" si="1"/>
        <v>-10622</v>
      </c>
      <c r="H12" s="46">
        <v>7503</v>
      </c>
      <c r="I12" s="46">
        <v>9668</v>
      </c>
      <c r="J12" s="46">
        <f t="shared" si="2"/>
        <v>-2165</v>
      </c>
      <c r="K12" s="46">
        <v>6677</v>
      </c>
      <c r="L12" s="46">
        <v>10571</v>
      </c>
      <c r="M12" s="46">
        <f t="shared" si="3"/>
        <v>-3894</v>
      </c>
    </row>
    <row r="13" spans="1:13" x14ac:dyDescent="0.25">
      <c r="A13" s="45" t="s">
        <v>81</v>
      </c>
      <c r="B13" s="46">
        <v>0</v>
      </c>
      <c r="C13" s="46">
        <v>2</v>
      </c>
      <c r="D13" s="46">
        <f t="shared" si="0"/>
        <v>-2</v>
      </c>
      <c r="E13" s="46">
        <v>0</v>
      </c>
      <c r="F13" s="46">
        <v>2</v>
      </c>
      <c r="G13" s="46">
        <f t="shared" si="1"/>
        <v>-2</v>
      </c>
      <c r="H13" s="46">
        <v>0</v>
      </c>
      <c r="I13" s="46">
        <v>0</v>
      </c>
      <c r="J13" s="46">
        <f t="shared" si="2"/>
        <v>0</v>
      </c>
      <c r="K13" s="46">
        <v>0</v>
      </c>
      <c r="L13" s="46">
        <v>58</v>
      </c>
      <c r="M13" s="46">
        <f t="shared" si="3"/>
        <v>-58</v>
      </c>
    </row>
    <row r="14" spans="1:13" x14ac:dyDescent="0.25">
      <c r="A14" s="45" t="s">
        <v>80</v>
      </c>
      <c r="B14" s="46">
        <v>0</v>
      </c>
      <c r="C14" s="46">
        <v>394</v>
      </c>
      <c r="D14" s="46">
        <f t="shared" si="0"/>
        <v>-394</v>
      </c>
      <c r="E14" s="46">
        <v>0</v>
      </c>
      <c r="F14" s="46">
        <v>269</v>
      </c>
      <c r="G14" s="46">
        <f t="shared" si="1"/>
        <v>-269</v>
      </c>
      <c r="H14" s="46">
        <v>1</v>
      </c>
      <c r="I14" s="46">
        <v>792</v>
      </c>
      <c r="J14" s="46">
        <f t="shared" si="2"/>
        <v>-791</v>
      </c>
      <c r="K14" s="46">
        <v>0</v>
      </c>
      <c r="L14" s="46">
        <v>410</v>
      </c>
      <c r="M14" s="46">
        <f t="shared" si="3"/>
        <v>-410</v>
      </c>
    </row>
    <row r="15" spans="1:13" x14ac:dyDescent="0.25">
      <c r="A15" s="45" t="s">
        <v>79</v>
      </c>
      <c r="B15" s="46">
        <v>0</v>
      </c>
      <c r="C15" s="46">
        <v>4</v>
      </c>
      <c r="D15" s="46">
        <f t="shared" si="0"/>
        <v>-4</v>
      </c>
      <c r="E15" s="46">
        <v>0</v>
      </c>
      <c r="F15" s="46">
        <v>33</v>
      </c>
      <c r="G15" s="46">
        <f t="shared" si="1"/>
        <v>-33</v>
      </c>
      <c r="H15" s="46">
        <v>0</v>
      </c>
      <c r="I15" s="46">
        <v>0</v>
      </c>
      <c r="J15" s="46">
        <f t="shared" si="2"/>
        <v>0</v>
      </c>
      <c r="K15" s="46">
        <v>0</v>
      </c>
      <c r="L15" s="46">
        <v>0</v>
      </c>
      <c r="M15" s="46">
        <f t="shared" si="3"/>
        <v>0</v>
      </c>
    </row>
    <row r="16" spans="1:13" x14ac:dyDescent="0.25">
      <c r="A16" s="45" t="s">
        <v>78</v>
      </c>
      <c r="B16" s="46">
        <v>0</v>
      </c>
      <c r="C16" s="46">
        <v>0</v>
      </c>
      <c r="D16" s="46">
        <f t="shared" si="0"/>
        <v>0</v>
      </c>
      <c r="E16" s="46">
        <v>0</v>
      </c>
      <c r="F16" s="46">
        <v>0</v>
      </c>
      <c r="G16" s="46">
        <f t="shared" si="1"/>
        <v>0</v>
      </c>
      <c r="H16" s="46">
        <v>0</v>
      </c>
      <c r="I16" s="47">
        <v>111</v>
      </c>
      <c r="J16" s="46">
        <f t="shared" si="2"/>
        <v>-111</v>
      </c>
      <c r="K16" s="46">
        <v>0</v>
      </c>
      <c r="L16" s="47">
        <v>2</v>
      </c>
      <c r="M16" s="46">
        <f t="shared" si="3"/>
        <v>-2</v>
      </c>
    </row>
    <row r="17" spans="1:13" x14ac:dyDescent="0.25">
      <c r="A17" s="45" t="s">
        <v>77</v>
      </c>
      <c r="B17" s="46">
        <v>0</v>
      </c>
      <c r="C17" s="46">
        <v>6044</v>
      </c>
      <c r="D17" s="46">
        <f t="shared" si="0"/>
        <v>-6044</v>
      </c>
      <c r="E17" s="46">
        <v>0</v>
      </c>
      <c r="F17" s="46">
        <v>4881</v>
      </c>
      <c r="G17" s="46">
        <f t="shared" si="1"/>
        <v>-4881</v>
      </c>
      <c r="H17" s="46">
        <v>0</v>
      </c>
      <c r="I17" s="46">
        <v>6181</v>
      </c>
      <c r="J17" s="46">
        <f t="shared" si="2"/>
        <v>-6181</v>
      </c>
      <c r="K17" s="46">
        <v>0</v>
      </c>
      <c r="L17" s="46">
        <v>5808</v>
      </c>
      <c r="M17" s="46">
        <f t="shared" si="3"/>
        <v>-5808</v>
      </c>
    </row>
    <row r="18" spans="1:13" x14ac:dyDescent="0.25">
      <c r="A18" s="45" t="s">
        <v>76</v>
      </c>
      <c r="B18" s="46">
        <v>270</v>
      </c>
      <c r="C18" s="46">
        <v>195</v>
      </c>
      <c r="D18" s="46">
        <f t="shared" si="0"/>
        <v>75</v>
      </c>
      <c r="E18" s="46">
        <v>91</v>
      </c>
      <c r="F18" s="46">
        <v>864</v>
      </c>
      <c r="G18" s="46">
        <f t="shared" si="1"/>
        <v>-773</v>
      </c>
      <c r="H18" s="46">
        <v>165</v>
      </c>
      <c r="I18" s="46">
        <v>5088</v>
      </c>
      <c r="J18" s="46">
        <f t="shared" si="2"/>
        <v>-4923</v>
      </c>
      <c r="K18" s="46">
        <v>205</v>
      </c>
      <c r="L18" s="46">
        <v>10268</v>
      </c>
      <c r="M18" s="46">
        <f t="shared" si="3"/>
        <v>-10063</v>
      </c>
    </row>
    <row r="19" spans="1:13" x14ac:dyDescent="0.25">
      <c r="A19" s="45" t="s">
        <v>75</v>
      </c>
      <c r="B19" s="46">
        <v>65</v>
      </c>
      <c r="C19" s="46">
        <v>252</v>
      </c>
      <c r="D19" s="46">
        <f t="shared" si="0"/>
        <v>-187</v>
      </c>
      <c r="E19" s="46">
        <v>0</v>
      </c>
      <c r="F19" s="46">
        <v>338</v>
      </c>
      <c r="G19" s="46">
        <f t="shared" si="1"/>
        <v>-338</v>
      </c>
      <c r="H19" s="46">
        <v>210</v>
      </c>
      <c r="I19" s="46">
        <v>366</v>
      </c>
      <c r="J19" s="46">
        <f t="shared" si="2"/>
        <v>-156</v>
      </c>
      <c r="K19" s="46">
        <v>2020</v>
      </c>
      <c r="L19" s="46">
        <v>300</v>
      </c>
      <c r="M19" s="46">
        <f t="shared" si="3"/>
        <v>1720</v>
      </c>
    </row>
    <row r="20" spans="1:13" x14ac:dyDescent="0.25">
      <c r="A20" s="45" t="s">
        <v>74</v>
      </c>
      <c r="B20" s="46">
        <v>0</v>
      </c>
      <c r="C20" s="46">
        <v>11794</v>
      </c>
      <c r="D20" s="46">
        <f t="shared" si="0"/>
        <v>-11794</v>
      </c>
      <c r="E20" s="46">
        <v>116</v>
      </c>
      <c r="F20" s="46">
        <v>13578</v>
      </c>
      <c r="G20" s="46">
        <f t="shared" si="1"/>
        <v>-13462</v>
      </c>
      <c r="H20" s="46">
        <v>38</v>
      </c>
      <c r="I20" s="46">
        <v>14715</v>
      </c>
      <c r="J20" s="46">
        <f t="shared" si="2"/>
        <v>-14677</v>
      </c>
      <c r="K20" s="46">
        <v>112</v>
      </c>
      <c r="L20" s="46">
        <v>13615</v>
      </c>
      <c r="M20" s="46">
        <f t="shared" si="3"/>
        <v>-13503</v>
      </c>
    </row>
    <row r="21" spans="1:13" x14ac:dyDescent="0.25">
      <c r="A21" s="45" t="s">
        <v>73</v>
      </c>
      <c r="B21" s="46">
        <v>0</v>
      </c>
      <c r="C21" s="46">
        <v>939</v>
      </c>
      <c r="D21" s="46">
        <f t="shared" si="0"/>
        <v>-939</v>
      </c>
      <c r="E21" s="46">
        <v>0</v>
      </c>
      <c r="F21" s="46">
        <v>397</v>
      </c>
      <c r="G21" s="46">
        <f t="shared" si="1"/>
        <v>-397</v>
      </c>
      <c r="H21" s="46">
        <v>0</v>
      </c>
      <c r="I21" s="46">
        <v>138</v>
      </c>
      <c r="J21" s="46">
        <f t="shared" si="2"/>
        <v>-138</v>
      </c>
      <c r="K21" s="46">
        <v>0</v>
      </c>
      <c r="L21" s="46">
        <v>2336</v>
      </c>
      <c r="M21" s="46">
        <f t="shared" si="3"/>
        <v>-2336</v>
      </c>
    </row>
    <row r="22" spans="1:13" x14ac:dyDescent="0.25">
      <c r="A22" s="45" t="s">
        <v>72</v>
      </c>
      <c r="B22" s="46">
        <v>0</v>
      </c>
      <c r="C22" s="46">
        <v>522</v>
      </c>
      <c r="D22" s="46">
        <f t="shared" si="0"/>
        <v>-522</v>
      </c>
      <c r="E22" s="46">
        <v>0</v>
      </c>
      <c r="F22" s="46">
        <v>447</v>
      </c>
      <c r="G22" s="46">
        <f t="shared" si="1"/>
        <v>-447</v>
      </c>
      <c r="H22" s="46">
        <v>0</v>
      </c>
      <c r="I22" s="46">
        <v>513</v>
      </c>
      <c r="J22" s="46">
        <f t="shared" si="2"/>
        <v>-513</v>
      </c>
      <c r="K22" s="46">
        <v>0</v>
      </c>
      <c r="L22" s="46">
        <v>531</v>
      </c>
      <c r="M22" s="46">
        <f t="shared" si="3"/>
        <v>-531</v>
      </c>
    </row>
    <row r="23" spans="1:13" x14ac:dyDescent="0.25">
      <c r="A23" s="45" t="s">
        <v>71</v>
      </c>
      <c r="B23" s="46">
        <v>30</v>
      </c>
      <c r="C23" s="46">
        <v>24515</v>
      </c>
      <c r="D23" s="46">
        <f t="shared" si="0"/>
        <v>-24485</v>
      </c>
      <c r="E23" s="46">
        <v>0</v>
      </c>
      <c r="F23" s="46">
        <v>16888</v>
      </c>
      <c r="G23" s="46">
        <f t="shared" si="1"/>
        <v>-16888</v>
      </c>
      <c r="H23" s="46">
        <v>53</v>
      </c>
      <c r="I23" s="46">
        <v>15829</v>
      </c>
      <c r="J23" s="46">
        <f t="shared" si="2"/>
        <v>-15776</v>
      </c>
      <c r="K23" s="46">
        <v>68</v>
      </c>
      <c r="L23" s="46">
        <v>19507</v>
      </c>
      <c r="M23" s="46">
        <f t="shared" si="3"/>
        <v>-19439</v>
      </c>
    </row>
    <row r="24" spans="1:13" x14ac:dyDescent="0.25">
      <c r="A24" s="45" t="s">
        <v>70</v>
      </c>
      <c r="B24" s="46">
        <v>0</v>
      </c>
      <c r="C24" s="46">
        <v>8065</v>
      </c>
      <c r="D24" s="46">
        <f t="shared" si="0"/>
        <v>-8065</v>
      </c>
      <c r="E24" s="46">
        <v>458</v>
      </c>
      <c r="F24" s="46">
        <v>10016</v>
      </c>
      <c r="G24" s="46">
        <f t="shared" si="1"/>
        <v>-9558</v>
      </c>
      <c r="H24" s="46">
        <v>0</v>
      </c>
      <c r="I24" s="46">
        <v>8078</v>
      </c>
      <c r="J24" s="46">
        <f t="shared" si="2"/>
        <v>-8078</v>
      </c>
      <c r="K24" s="46">
        <v>0</v>
      </c>
      <c r="L24" s="46">
        <v>8912</v>
      </c>
      <c r="M24" s="46">
        <f t="shared" si="3"/>
        <v>-8912</v>
      </c>
    </row>
    <row r="25" spans="1:13" x14ac:dyDescent="0.25">
      <c r="A25" s="45" t="s">
        <v>69</v>
      </c>
      <c r="B25" s="46">
        <v>10</v>
      </c>
      <c r="C25" s="46">
        <v>1260</v>
      </c>
      <c r="D25" s="46">
        <f t="shared" si="0"/>
        <v>-1250</v>
      </c>
      <c r="E25" s="46">
        <v>0</v>
      </c>
      <c r="F25" s="46">
        <v>1359</v>
      </c>
      <c r="G25" s="46">
        <f t="shared" si="1"/>
        <v>-1359</v>
      </c>
      <c r="H25" s="46">
        <v>18</v>
      </c>
      <c r="I25" s="46">
        <v>1194</v>
      </c>
      <c r="J25" s="46">
        <f t="shared" si="2"/>
        <v>-1176</v>
      </c>
      <c r="K25" s="46">
        <v>0</v>
      </c>
      <c r="L25" s="46">
        <v>1347</v>
      </c>
      <c r="M25" s="46">
        <f t="shared" si="3"/>
        <v>-1347</v>
      </c>
    </row>
    <row r="26" spans="1:13" x14ac:dyDescent="0.25">
      <c r="A26" s="45" t="s">
        <v>68</v>
      </c>
      <c r="B26" s="46">
        <v>0</v>
      </c>
      <c r="C26" s="46">
        <v>2</v>
      </c>
      <c r="D26" s="46">
        <f t="shared" si="0"/>
        <v>-2</v>
      </c>
      <c r="E26" s="46">
        <v>67</v>
      </c>
      <c r="F26" s="46">
        <v>12</v>
      </c>
      <c r="G26" s="46">
        <f t="shared" si="1"/>
        <v>55</v>
      </c>
      <c r="H26" s="46">
        <v>1</v>
      </c>
      <c r="I26" s="46">
        <v>0</v>
      </c>
      <c r="J26" s="46">
        <f t="shared" si="2"/>
        <v>1</v>
      </c>
      <c r="K26" s="46">
        <v>26</v>
      </c>
      <c r="L26" s="46">
        <v>4</v>
      </c>
      <c r="M26" s="46">
        <f t="shared" si="3"/>
        <v>22</v>
      </c>
    </row>
    <row r="27" spans="1:13" x14ac:dyDescent="0.25">
      <c r="A27" s="45" t="s">
        <v>67</v>
      </c>
      <c r="B27" s="46">
        <v>0</v>
      </c>
      <c r="C27" s="46">
        <v>50</v>
      </c>
      <c r="D27" s="46">
        <f t="shared" si="0"/>
        <v>-50</v>
      </c>
      <c r="E27" s="46">
        <v>0</v>
      </c>
      <c r="F27" s="46">
        <v>49</v>
      </c>
      <c r="G27" s="46">
        <f t="shared" si="1"/>
        <v>-49</v>
      </c>
      <c r="H27" s="46">
        <v>0</v>
      </c>
      <c r="I27" s="46">
        <v>77</v>
      </c>
      <c r="J27" s="46">
        <f t="shared" si="2"/>
        <v>-77</v>
      </c>
      <c r="K27" s="46">
        <v>0</v>
      </c>
      <c r="L27" s="46">
        <v>35</v>
      </c>
      <c r="M27" s="46">
        <f t="shared" si="3"/>
        <v>-35</v>
      </c>
    </row>
    <row r="28" spans="1:13" x14ac:dyDescent="0.25">
      <c r="A28" s="45" t="s">
        <v>66</v>
      </c>
      <c r="B28" s="46">
        <v>17</v>
      </c>
      <c r="C28" s="46">
        <v>3150</v>
      </c>
      <c r="D28" s="46">
        <f t="shared" si="0"/>
        <v>-3133</v>
      </c>
      <c r="E28" s="46">
        <v>0</v>
      </c>
      <c r="F28" s="46">
        <v>2908</v>
      </c>
      <c r="G28" s="46">
        <f t="shared" si="1"/>
        <v>-2908</v>
      </c>
      <c r="H28" s="46">
        <v>17</v>
      </c>
      <c r="I28" s="46">
        <v>3960</v>
      </c>
      <c r="J28" s="46">
        <f t="shared" si="2"/>
        <v>-3943</v>
      </c>
      <c r="K28" s="46">
        <v>11</v>
      </c>
      <c r="L28" s="46">
        <v>2736</v>
      </c>
      <c r="M28" s="46">
        <f t="shared" si="3"/>
        <v>-2725</v>
      </c>
    </row>
    <row r="29" spans="1:13" x14ac:dyDescent="0.25">
      <c r="A29" s="45" t="s">
        <v>65</v>
      </c>
      <c r="B29" s="46">
        <v>191</v>
      </c>
      <c r="C29" s="46">
        <v>1187</v>
      </c>
      <c r="D29" s="46">
        <f t="shared" si="0"/>
        <v>-996</v>
      </c>
      <c r="E29" s="46">
        <v>0</v>
      </c>
      <c r="F29" s="46">
        <v>1849</v>
      </c>
      <c r="G29" s="46">
        <f t="shared" si="1"/>
        <v>-1849</v>
      </c>
      <c r="H29" s="46">
        <v>0</v>
      </c>
      <c r="I29" s="46">
        <v>1525</v>
      </c>
      <c r="J29" s="46">
        <f t="shared" si="2"/>
        <v>-1525</v>
      </c>
      <c r="K29" s="46">
        <v>0</v>
      </c>
      <c r="L29" s="46">
        <v>1719</v>
      </c>
      <c r="M29" s="46">
        <f t="shared" si="3"/>
        <v>-1719</v>
      </c>
    </row>
    <row r="30" spans="1:13" x14ac:dyDescent="0.25">
      <c r="A30" s="45" t="s">
        <v>64</v>
      </c>
      <c r="B30" s="46">
        <v>54</v>
      </c>
      <c r="C30" s="46">
        <v>12181</v>
      </c>
      <c r="D30" s="46">
        <f t="shared" si="0"/>
        <v>-12127</v>
      </c>
      <c r="E30" s="46">
        <v>1</v>
      </c>
      <c r="F30" s="46">
        <v>9268</v>
      </c>
      <c r="G30" s="46">
        <f t="shared" si="1"/>
        <v>-9267</v>
      </c>
      <c r="H30" s="46">
        <v>1</v>
      </c>
      <c r="I30" s="46">
        <v>10331</v>
      </c>
      <c r="J30" s="46">
        <f t="shared" si="2"/>
        <v>-10330</v>
      </c>
      <c r="K30" s="46">
        <v>4</v>
      </c>
      <c r="L30" s="46">
        <v>7813</v>
      </c>
      <c r="M30" s="46">
        <f t="shared" si="3"/>
        <v>-7809</v>
      </c>
    </row>
    <row r="31" spans="1:13" x14ac:dyDescent="0.25">
      <c r="A31" s="45" t="s">
        <v>63</v>
      </c>
      <c r="B31" s="46">
        <v>0</v>
      </c>
      <c r="C31" s="46">
        <v>518</v>
      </c>
      <c r="D31" s="46">
        <f t="shared" si="0"/>
        <v>-518</v>
      </c>
      <c r="E31" s="46">
        <v>0</v>
      </c>
      <c r="F31" s="46">
        <v>344</v>
      </c>
      <c r="G31" s="46">
        <f t="shared" si="1"/>
        <v>-344</v>
      </c>
      <c r="H31" s="46">
        <v>0</v>
      </c>
      <c r="I31" s="46">
        <v>595</v>
      </c>
      <c r="J31" s="46">
        <f t="shared" si="2"/>
        <v>-595</v>
      </c>
      <c r="K31" s="46">
        <v>7</v>
      </c>
      <c r="L31" s="46">
        <v>404</v>
      </c>
      <c r="M31" s="46">
        <f t="shared" si="3"/>
        <v>-397</v>
      </c>
    </row>
    <row r="32" spans="1:13" x14ac:dyDescent="0.25">
      <c r="A32" s="45" t="s">
        <v>62</v>
      </c>
      <c r="B32" s="46">
        <v>1</v>
      </c>
      <c r="C32" s="46">
        <v>579</v>
      </c>
      <c r="D32" s="46">
        <f t="shared" si="0"/>
        <v>-578</v>
      </c>
      <c r="E32" s="46">
        <v>0</v>
      </c>
      <c r="F32" s="46">
        <v>855</v>
      </c>
      <c r="G32" s="46">
        <f t="shared" si="1"/>
        <v>-855</v>
      </c>
      <c r="H32" s="46">
        <v>0</v>
      </c>
      <c r="I32" s="46">
        <v>256</v>
      </c>
      <c r="J32" s="46">
        <f t="shared" si="2"/>
        <v>-256</v>
      </c>
      <c r="K32" s="46">
        <v>0</v>
      </c>
      <c r="L32" s="46">
        <v>6005</v>
      </c>
      <c r="M32" s="46">
        <f t="shared" si="3"/>
        <v>-6005</v>
      </c>
    </row>
    <row r="33" spans="1:13" x14ac:dyDescent="0.25">
      <c r="A33" s="45" t="s">
        <v>61</v>
      </c>
      <c r="B33" s="46">
        <v>0</v>
      </c>
      <c r="C33" s="46">
        <v>6606</v>
      </c>
      <c r="D33" s="46">
        <f t="shared" si="0"/>
        <v>-6606</v>
      </c>
      <c r="E33" s="46">
        <v>6</v>
      </c>
      <c r="F33" s="46">
        <v>4948</v>
      </c>
      <c r="G33" s="46">
        <f t="shared" si="1"/>
        <v>-4942</v>
      </c>
      <c r="H33" s="46">
        <v>1</v>
      </c>
      <c r="I33" s="46">
        <v>5466</v>
      </c>
      <c r="J33" s="46">
        <f t="shared" si="2"/>
        <v>-5465</v>
      </c>
      <c r="K33" s="46">
        <v>0</v>
      </c>
      <c r="L33" s="46">
        <v>1473</v>
      </c>
      <c r="M33" s="46">
        <f t="shared" si="3"/>
        <v>-1473</v>
      </c>
    </row>
    <row r="34" spans="1:13" x14ac:dyDescent="0.25">
      <c r="A34" s="45" t="s">
        <v>60</v>
      </c>
      <c r="B34" s="46">
        <v>7749</v>
      </c>
      <c r="C34" s="46">
        <v>24638</v>
      </c>
      <c r="D34" s="46">
        <f t="shared" si="0"/>
        <v>-16889</v>
      </c>
      <c r="E34" s="46">
        <v>8390</v>
      </c>
      <c r="F34" s="46">
        <v>29328</v>
      </c>
      <c r="G34" s="46">
        <f t="shared" si="1"/>
        <v>-20938</v>
      </c>
      <c r="H34" s="46">
        <v>4293</v>
      </c>
      <c r="I34" s="46">
        <v>24732</v>
      </c>
      <c r="J34" s="46">
        <f t="shared" si="2"/>
        <v>-20439</v>
      </c>
      <c r="K34" s="46">
        <v>3265</v>
      </c>
      <c r="L34" s="46">
        <v>27884</v>
      </c>
      <c r="M34" s="46">
        <f t="shared" si="3"/>
        <v>-24619</v>
      </c>
    </row>
    <row r="35" spans="1:13" x14ac:dyDescent="0.25">
      <c r="A35" s="45" t="s">
        <v>59</v>
      </c>
      <c r="B35" s="46">
        <v>502</v>
      </c>
      <c r="C35" s="46">
        <v>6951</v>
      </c>
      <c r="D35" s="46">
        <f t="shared" si="0"/>
        <v>-6449</v>
      </c>
      <c r="E35" s="46">
        <v>471</v>
      </c>
      <c r="F35" s="46">
        <v>6904</v>
      </c>
      <c r="G35" s="46">
        <f t="shared" si="1"/>
        <v>-6433</v>
      </c>
      <c r="H35" s="46">
        <v>580</v>
      </c>
      <c r="I35" s="46">
        <v>6554</v>
      </c>
      <c r="J35" s="46">
        <f t="shared" si="2"/>
        <v>-5974</v>
      </c>
      <c r="K35" s="46">
        <v>971</v>
      </c>
      <c r="L35" s="46">
        <v>7318</v>
      </c>
      <c r="M35" s="46">
        <f t="shared" si="3"/>
        <v>-6347</v>
      </c>
    </row>
    <row r="36" spans="1:13" x14ac:dyDescent="0.25">
      <c r="A36" s="45" t="s">
        <v>58</v>
      </c>
      <c r="B36" s="46">
        <v>12271</v>
      </c>
      <c r="C36" s="46">
        <v>2651</v>
      </c>
      <c r="D36" s="46">
        <f t="shared" si="0"/>
        <v>9620</v>
      </c>
      <c r="E36" s="46">
        <v>11227</v>
      </c>
      <c r="F36" s="46">
        <v>5563</v>
      </c>
      <c r="G36" s="46">
        <f t="shared" si="1"/>
        <v>5664</v>
      </c>
      <c r="H36" s="46">
        <v>11156</v>
      </c>
      <c r="I36" s="46">
        <v>6595</v>
      </c>
      <c r="J36" s="46">
        <f t="shared" si="2"/>
        <v>4561</v>
      </c>
      <c r="K36" s="46">
        <v>10082</v>
      </c>
      <c r="L36" s="46">
        <v>4987</v>
      </c>
      <c r="M36" s="46">
        <f t="shared" si="3"/>
        <v>5095</v>
      </c>
    </row>
    <row r="37" spans="1:13" x14ac:dyDescent="0.25">
      <c r="A37" s="45" t="s">
        <v>57</v>
      </c>
      <c r="B37" s="46">
        <v>0</v>
      </c>
      <c r="C37" s="46">
        <v>1643</v>
      </c>
      <c r="D37" s="46">
        <f t="shared" si="0"/>
        <v>-1643</v>
      </c>
      <c r="E37" s="46">
        <v>0</v>
      </c>
      <c r="F37" s="46">
        <v>258</v>
      </c>
      <c r="G37" s="46">
        <f t="shared" si="1"/>
        <v>-258</v>
      </c>
      <c r="H37" s="46">
        <v>0</v>
      </c>
      <c r="I37" s="46">
        <v>2213</v>
      </c>
      <c r="J37" s="46">
        <f t="shared" si="2"/>
        <v>-2213</v>
      </c>
      <c r="K37" s="46">
        <v>0</v>
      </c>
      <c r="L37" s="46">
        <v>1955</v>
      </c>
      <c r="M37" s="46">
        <f t="shared" si="3"/>
        <v>-1955</v>
      </c>
    </row>
    <row r="38" spans="1:13" x14ac:dyDescent="0.25">
      <c r="A38" s="45" t="s">
        <v>56</v>
      </c>
      <c r="B38" s="46">
        <v>5180</v>
      </c>
      <c r="C38" s="46">
        <v>8712</v>
      </c>
      <c r="D38" s="46">
        <f t="shared" ref="D38:D69" si="4">+B38-C38</f>
        <v>-3532</v>
      </c>
      <c r="E38" s="46">
        <v>6125</v>
      </c>
      <c r="F38" s="46">
        <v>7057</v>
      </c>
      <c r="G38" s="46">
        <f t="shared" ref="G38:G69" si="5">+E38-F38</f>
        <v>-932</v>
      </c>
      <c r="H38" s="46">
        <v>7709</v>
      </c>
      <c r="I38" s="46">
        <v>4917</v>
      </c>
      <c r="J38" s="46">
        <f t="shared" ref="J38:J69" si="6">+H38-I38</f>
        <v>2792</v>
      </c>
      <c r="K38" s="46">
        <v>7695</v>
      </c>
      <c r="L38" s="46">
        <v>3918</v>
      </c>
      <c r="M38" s="46">
        <f t="shared" ref="M38:M69" si="7">+K38-L38</f>
        <v>3777</v>
      </c>
    </row>
    <row r="39" spans="1:13" x14ac:dyDescent="0.25">
      <c r="A39" s="45" t="s">
        <v>55</v>
      </c>
      <c r="B39" s="46">
        <v>0</v>
      </c>
      <c r="C39" s="46">
        <v>621</v>
      </c>
      <c r="D39" s="46">
        <f t="shared" si="4"/>
        <v>-621</v>
      </c>
      <c r="E39" s="46">
        <v>0</v>
      </c>
      <c r="F39" s="46">
        <v>395</v>
      </c>
      <c r="G39" s="46">
        <f t="shared" si="5"/>
        <v>-395</v>
      </c>
      <c r="H39" s="46">
        <v>11</v>
      </c>
      <c r="I39" s="46">
        <v>497</v>
      </c>
      <c r="J39" s="46">
        <f t="shared" si="6"/>
        <v>-486</v>
      </c>
      <c r="K39" s="46">
        <v>16</v>
      </c>
      <c r="L39" s="46">
        <v>298</v>
      </c>
      <c r="M39" s="46">
        <f t="shared" si="7"/>
        <v>-282</v>
      </c>
    </row>
    <row r="40" spans="1:13" x14ac:dyDescent="0.25">
      <c r="A40" s="45" t="s">
        <v>54</v>
      </c>
      <c r="B40" s="46">
        <v>0</v>
      </c>
      <c r="C40" s="46">
        <v>15</v>
      </c>
      <c r="D40" s="46">
        <f t="shared" si="4"/>
        <v>-15</v>
      </c>
      <c r="E40" s="46">
        <v>0</v>
      </c>
      <c r="F40" s="46">
        <v>38</v>
      </c>
      <c r="G40" s="46">
        <f t="shared" si="5"/>
        <v>-38</v>
      </c>
      <c r="H40" s="46">
        <v>0</v>
      </c>
      <c r="I40" s="46">
        <v>1001</v>
      </c>
      <c r="J40" s="46">
        <f t="shared" si="6"/>
        <v>-1001</v>
      </c>
      <c r="K40" s="46">
        <v>0</v>
      </c>
      <c r="L40" s="46">
        <v>2300</v>
      </c>
      <c r="M40" s="46">
        <f t="shared" si="7"/>
        <v>-2300</v>
      </c>
    </row>
    <row r="41" spans="1:13" x14ac:dyDescent="0.25">
      <c r="A41" s="48" t="s">
        <v>53</v>
      </c>
      <c r="B41" s="46">
        <v>0</v>
      </c>
      <c r="C41" s="46">
        <v>3</v>
      </c>
      <c r="D41" s="46">
        <f t="shared" si="4"/>
        <v>-3</v>
      </c>
      <c r="E41" s="46">
        <v>472</v>
      </c>
      <c r="F41" s="46">
        <v>1</v>
      </c>
      <c r="G41" s="46">
        <f t="shared" si="5"/>
        <v>471</v>
      </c>
      <c r="H41" s="46">
        <v>1164</v>
      </c>
      <c r="I41" s="46">
        <v>19</v>
      </c>
      <c r="J41" s="46">
        <f t="shared" si="6"/>
        <v>1145</v>
      </c>
      <c r="K41" s="46">
        <v>1797</v>
      </c>
      <c r="L41" s="46">
        <v>7</v>
      </c>
      <c r="M41" s="46">
        <f t="shared" si="7"/>
        <v>1790</v>
      </c>
    </row>
    <row r="42" spans="1:13" x14ac:dyDescent="0.25">
      <c r="A42" s="45" t="s">
        <v>52</v>
      </c>
      <c r="B42" s="46">
        <v>0</v>
      </c>
      <c r="C42" s="46">
        <v>356</v>
      </c>
      <c r="D42" s="46">
        <f t="shared" si="4"/>
        <v>-356</v>
      </c>
      <c r="E42" s="46">
        <v>30</v>
      </c>
      <c r="F42" s="46">
        <v>249</v>
      </c>
      <c r="G42" s="46">
        <f t="shared" si="5"/>
        <v>-219</v>
      </c>
      <c r="H42" s="46">
        <v>0</v>
      </c>
      <c r="I42" s="46">
        <v>323</v>
      </c>
      <c r="J42" s="46">
        <f t="shared" si="6"/>
        <v>-323</v>
      </c>
      <c r="K42" s="46">
        <v>0</v>
      </c>
      <c r="L42" s="46">
        <v>770</v>
      </c>
      <c r="M42" s="46">
        <f t="shared" si="7"/>
        <v>-770</v>
      </c>
    </row>
    <row r="43" spans="1:13" x14ac:dyDescent="0.25">
      <c r="A43" s="45" t="s">
        <v>51</v>
      </c>
      <c r="B43" s="46">
        <v>0</v>
      </c>
      <c r="C43" s="46">
        <v>408</v>
      </c>
      <c r="D43" s="46">
        <f t="shared" si="4"/>
        <v>-408</v>
      </c>
      <c r="E43" s="46">
        <v>0</v>
      </c>
      <c r="F43" s="46">
        <v>523</v>
      </c>
      <c r="G43" s="46">
        <f t="shared" si="5"/>
        <v>-523</v>
      </c>
      <c r="H43" s="46">
        <v>0</v>
      </c>
      <c r="I43" s="46">
        <v>484</v>
      </c>
      <c r="J43" s="46">
        <f t="shared" si="6"/>
        <v>-484</v>
      </c>
      <c r="K43" s="46">
        <v>0</v>
      </c>
      <c r="L43" s="46">
        <v>517</v>
      </c>
      <c r="M43" s="46">
        <f t="shared" si="7"/>
        <v>-517</v>
      </c>
    </row>
    <row r="44" spans="1:13" x14ac:dyDescent="0.25">
      <c r="A44" s="45" t="s">
        <v>50</v>
      </c>
      <c r="B44" s="46">
        <v>0</v>
      </c>
      <c r="C44" s="46">
        <v>537</v>
      </c>
      <c r="D44" s="46">
        <f t="shared" si="4"/>
        <v>-537</v>
      </c>
      <c r="E44" s="46">
        <v>0</v>
      </c>
      <c r="F44" s="46">
        <v>2694</v>
      </c>
      <c r="G44" s="46">
        <f t="shared" si="5"/>
        <v>-2694</v>
      </c>
      <c r="H44" s="46">
        <v>0</v>
      </c>
      <c r="I44" s="46">
        <v>23</v>
      </c>
      <c r="J44" s="46">
        <f t="shared" si="6"/>
        <v>-23</v>
      </c>
      <c r="K44" s="46">
        <v>0</v>
      </c>
      <c r="L44" s="46">
        <v>34</v>
      </c>
      <c r="M44" s="46">
        <f t="shared" si="7"/>
        <v>-34</v>
      </c>
    </row>
    <row r="45" spans="1:13" x14ac:dyDescent="0.25">
      <c r="A45" s="45" t="s">
        <v>49</v>
      </c>
      <c r="B45" s="46">
        <v>0</v>
      </c>
      <c r="C45" s="46">
        <v>1326</v>
      </c>
      <c r="D45" s="46">
        <f t="shared" si="4"/>
        <v>-1326</v>
      </c>
      <c r="E45" s="46">
        <v>0</v>
      </c>
      <c r="F45" s="46">
        <v>1100</v>
      </c>
      <c r="G45" s="46">
        <f t="shared" si="5"/>
        <v>-1100</v>
      </c>
      <c r="H45" s="46">
        <v>0</v>
      </c>
      <c r="I45" s="46">
        <v>796</v>
      </c>
      <c r="J45" s="46">
        <f t="shared" si="6"/>
        <v>-796</v>
      </c>
      <c r="K45" s="46">
        <v>41</v>
      </c>
      <c r="L45" s="46">
        <v>1313</v>
      </c>
      <c r="M45" s="46">
        <f t="shared" si="7"/>
        <v>-1272</v>
      </c>
    </row>
    <row r="46" spans="1:13" x14ac:dyDescent="0.25">
      <c r="A46" s="45" t="s">
        <v>48</v>
      </c>
      <c r="B46" s="46">
        <v>0</v>
      </c>
      <c r="C46" s="46">
        <v>0</v>
      </c>
      <c r="D46" s="46">
        <f t="shared" si="4"/>
        <v>0</v>
      </c>
      <c r="E46" s="46">
        <v>0</v>
      </c>
      <c r="F46" s="46" t="s">
        <v>47</v>
      </c>
      <c r="G46" s="46" t="e">
        <f t="shared" si="5"/>
        <v>#VALUE!</v>
      </c>
      <c r="H46" s="46">
        <v>0</v>
      </c>
      <c r="I46" s="46">
        <v>0</v>
      </c>
      <c r="J46" s="46">
        <f t="shared" si="6"/>
        <v>0</v>
      </c>
      <c r="K46" s="46">
        <v>84</v>
      </c>
      <c r="L46" s="46">
        <v>2126</v>
      </c>
      <c r="M46" s="46">
        <f t="shared" si="7"/>
        <v>-2042</v>
      </c>
    </row>
    <row r="47" spans="1:13" x14ac:dyDescent="0.25">
      <c r="A47" s="45" t="s">
        <v>46</v>
      </c>
      <c r="B47" s="46">
        <v>0</v>
      </c>
      <c r="C47" s="46">
        <v>1461</v>
      </c>
      <c r="D47" s="46">
        <f t="shared" si="4"/>
        <v>-1461</v>
      </c>
      <c r="E47" s="46">
        <v>0</v>
      </c>
      <c r="F47" s="46">
        <v>1521</v>
      </c>
      <c r="G47" s="46">
        <f t="shared" si="5"/>
        <v>-1521</v>
      </c>
      <c r="H47" s="46">
        <v>0</v>
      </c>
      <c r="I47" s="46">
        <v>3016</v>
      </c>
      <c r="J47" s="46">
        <f t="shared" si="6"/>
        <v>-3016</v>
      </c>
      <c r="K47" s="46">
        <v>0</v>
      </c>
      <c r="L47" s="46">
        <v>1620</v>
      </c>
      <c r="M47" s="46">
        <f t="shared" si="7"/>
        <v>-1620</v>
      </c>
    </row>
    <row r="48" spans="1:13" x14ac:dyDescent="0.25">
      <c r="A48" s="45" t="s">
        <v>45</v>
      </c>
      <c r="B48" s="46">
        <v>8</v>
      </c>
      <c r="C48" s="49">
        <v>326</v>
      </c>
      <c r="D48" s="46">
        <f t="shared" si="4"/>
        <v>-318</v>
      </c>
      <c r="E48" s="46">
        <v>99</v>
      </c>
      <c r="F48" s="49">
        <v>1786</v>
      </c>
      <c r="G48" s="46">
        <f t="shared" si="5"/>
        <v>-1687</v>
      </c>
      <c r="H48" s="46">
        <v>60</v>
      </c>
      <c r="I48" s="49">
        <v>1036</v>
      </c>
      <c r="J48" s="46">
        <f t="shared" si="6"/>
        <v>-976</v>
      </c>
      <c r="K48" s="46">
        <v>9</v>
      </c>
      <c r="L48" s="49">
        <v>994</v>
      </c>
      <c r="M48" s="46">
        <f t="shared" si="7"/>
        <v>-985</v>
      </c>
    </row>
    <row r="49" spans="1:13" x14ac:dyDescent="0.25">
      <c r="A49" s="45" t="s">
        <v>44</v>
      </c>
      <c r="B49" s="46">
        <v>0</v>
      </c>
      <c r="C49" s="50">
        <v>0</v>
      </c>
      <c r="D49" s="46">
        <f t="shared" si="4"/>
        <v>0</v>
      </c>
      <c r="E49" s="46">
        <v>0</v>
      </c>
      <c r="F49" s="50">
        <v>7</v>
      </c>
      <c r="G49" s="46">
        <f t="shared" si="5"/>
        <v>-7</v>
      </c>
      <c r="H49" s="46">
        <v>0</v>
      </c>
      <c r="I49" s="50">
        <v>49</v>
      </c>
      <c r="J49" s="46">
        <f t="shared" si="6"/>
        <v>-49</v>
      </c>
      <c r="K49" s="46">
        <v>0</v>
      </c>
      <c r="L49" s="50">
        <v>16</v>
      </c>
      <c r="M49" s="46">
        <f t="shared" si="7"/>
        <v>-16</v>
      </c>
    </row>
    <row r="50" spans="1:13" s="5" customFormat="1" x14ac:dyDescent="0.25">
      <c r="A50" s="51" t="s">
        <v>43</v>
      </c>
      <c r="B50" s="52">
        <v>563</v>
      </c>
      <c r="C50" s="49">
        <v>7495</v>
      </c>
      <c r="D50" s="46">
        <f t="shared" si="4"/>
        <v>-6932</v>
      </c>
      <c r="E50" s="52">
        <v>1666</v>
      </c>
      <c r="F50" s="49">
        <v>3931</v>
      </c>
      <c r="G50" s="46">
        <f t="shared" si="5"/>
        <v>-2265</v>
      </c>
      <c r="H50" s="52">
        <v>902</v>
      </c>
      <c r="I50" s="49">
        <v>1483</v>
      </c>
      <c r="J50" s="46">
        <f t="shared" si="6"/>
        <v>-581</v>
      </c>
      <c r="K50" s="52">
        <v>9</v>
      </c>
      <c r="L50" s="49">
        <v>1405</v>
      </c>
      <c r="M50" s="46">
        <f t="shared" si="7"/>
        <v>-1396</v>
      </c>
    </row>
    <row r="51" spans="1:13" x14ac:dyDescent="0.25">
      <c r="A51" s="53" t="s">
        <v>42</v>
      </c>
      <c r="B51" s="54">
        <v>12312</v>
      </c>
      <c r="C51" s="54">
        <v>8066</v>
      </c>
      <c r="D51" s="46">
        <f t="shared" si="4"/>
        <v>4246</v>
      </c>
      <c r="E51" s="46">
        <v>11336</v>
      </c>
      <c r="F51" s="54">
        <v>10996</v>
      </c>
      <c r="G51" s="46">
        <f t="shared" si="5"/>
        <v>340</v>
      </c>
      <c r="H51" s="46">
        <v>14166</v>
      </c>
      <c r="I51" s="54">
        <v>10955</v>
      </c>
      <c r="J51" s="46">
        <f t="shared" si="6"/>
        <v>3211</v>
      </c>
      <c r="K51" s="46">
        <v>15330</v>
      </c>
      <c r="L51" s="54">
        <v>8841</v>
      </c>
      <c r="M51" s="46">
        <f t="shared" si="7"/>
        <v>6489</v>
      </c>
    </row>
    <row r="52" spans="1:13" x14ac:dyDescent="0.25">
      <c r="A52" s="45" t="s">
        <v>41</v>
      </c>
      <c r="B52" s="46">
        <v>0</v>
      </c>
      <c r="C52" s="46">
        <v>24901</v>
      </c>
      <c r="D52" s="46">
        <f t="shared" si="4"/>
        <v>-24901</v>
      </c>
      <c r="E52" s="46">
        <v>53</v>
      </c>
      <c r="F52" s="46">
        <v>17460</v>
      </c>
      <c r="G52" s="46">
        <f t="shared" si="5"/>
        <v>-17407</v>
      </c>
      <c r="H52" s="46">
        <v>0</v>
      </c>
      <c r="I52" s="46">
        <v>14260</v>
      </c>
      <c r="J52" s="46">
        <f t="shared" si="6"/>
        <v>-14260</v>
      </c>
      <c r="K52" s="46">
        <v>0</v>
      </c>
      <c r="L52" s="46">
        <v>12266</v>
      </c>
      <c r="M52" s="46">
        <f t="shared" si="7"/>
        <v>-12266</v>
      </c>
    </row>
    <row r="53" spans="1:13" x14ac:dyDescent="0.25">
      <c r="A53" s="45" t="s">
        <v>40</v>
      </c>
      <c r="B53" s="46">
        <v>0</v>
      </c>
      <c r="C53" s="46">
        <v>6</v>
      </c>
      <c r="D53" s="46">
        <f t="shared" si="4"/>
        <v>-6</v>
      </c>
      <c r="E53" s="46">
        <v>0</v>
      </c>
      <c r="F53" s="46">
        <v>2</v>
      </c>
      <c r="G53" s="46">
        <f t="shared" si="5"/>
        <v>-2</v>
      </c>
      <c r="H53" s="46">
        <v>0</v>
      </c>
      <c r="I53" s="46">
        <v>0</v>
      </c>
      <c r="J53" s="46">
        <f t="shared" si="6"/>
        <v>0</v>
      </c>
      <c r="K53" s="46">
        <v>0</v>
      </c>
      <c r="L53" s="46">
        <v>0</v>
      </c>
      <c r="M53" s="46">
        <f t="shared" si="7"/>
        <v>0</v>
      </c>
    </row>
    <row r="54" spans="1:13" x14ac:dyDescent="0.25">
      <c r="A54" s="45" t="s">
        <v>39</v>
      </c>
      <c r="B54" s="46">
        <v>5958</v>
      </c>
      <c r="C54" s="46">
        <v>1101</v>
      </c>
      <c r="D54" s="46">
        <f t="shared" si="4"/>
        <v>4857</v>
      </c>
      <c r="E54" s="46">
        <v>6281</v>
      </c>
      <c r="F54" s="46">
        <v>2693</v>
      </c>
      <c r="G54" s="46">
        <f t="shared" si="5"/>
        <v>3588</v>
      </c>
      <c r="H54" s="46">
        <v>3194</v>
      </c>
      <c r="I54" s="46">
        <v>2862</v>
      </c>
      <c r="J54" s="46">
        <f t="shared" si="6"/>
        <v>332</v>
      </c>
      <c r="K54" s="46">
        <v>3713</v>
      </c>
      <c r="L54" s="46">
        <v>5978</v>
      </c>
      <c r="M54" s="46">
        <f t="shared" si="7"/>
        <v>-2265</v>
      </c>
    </row>
    <row r="55" spans="1:13" x14ac:dyDescent="0.25">
      <c r="A55" s="45" t="s">
        <v>38</v>
      </c>
      <c r="B55" s="46">
        <v>0</v>
      </c>
      <c r="C55" s="46">
        <v>1288</v>
      </c>
      <c r="D55" s="46">
        <f t="shared" si="4"/>
        <v>-1288</v>
      </c>
      <c r="E55" s="46">
        <v>37</v>
      </c>
      <c r="F55" s="46">
        <v>891</v>
      </c>
      <c r="G55" s="46">
        <f t="shared" si="5"/>
        <v>-854</v>
      </c>
      <c r="H55" s="46">
        <v>41</v>
      </c>
      <c r="I55" s="46">
        <v>1262</v>
      </c>
      <c r="J55" s="46">
        <f t="shared" si="6"/>
        <v>-1221</v>
      </c>
      <c r="K55" s="46">
        <v>52</v>
      </c>
      <c r="L55" s="46">
        <v>1339</v>
      </c>
      <c r="M55" s="46">
        <f t="shared" si="7"/>
        <v>-1287</v>
      </c>
    </row>
    <row r="56" spans="1:13" x14ac:dyDescent="0.25">
      <c r="A56" s="45" t="s">
        <v>37</v>
      </c>
      <c r="B56" s="46">
        <v>0</v>
      </c>
      <c r="C56" s="46">
        <v>32</v>
      </c>
      <c r="D56" s="46">
        <f t="shared" si="4"/>
        <v>-32</v>
      </c>
      <c r="E56" s="46">
        <v>0</v>
      </c>
      <c r="F56" s="46">
        <v>90</v>
      </c>
      <c r="G56" s="46">
        <f t="shared" si="5"/>
        <v>-90</v>
      </c>
      <c r="H56" s="46">
        <v>0</v>
      </c>
      <c r="I56" s="46">
        <v>32</v>
      </c>
      <c r="J56" s="46">
        <f t="shared" si="6"/>
        <v>-32</v>
      </c>
      <c r="K56" s="46">
        <v>0</v>
      </c>
      <c r="L56" s="46">
        <v>139</v>
      </c>
      <c r="M56" s="46">
        <f t="shared" si="7"/>
        <v>-139</v>
      </c>
    </row>
    <row r="57" spans="1:13" x14ac:dyDescent="0.25">
      <c r="A57" s="45" t="s">
        <v>36</v>
      </c>
      <c r="B57" s="46">
        <v>2234</v>
      </c>
      <c r="C57" s="46">
        <v>9816</v>
      </c>
      <c r="D57" s="46">
        <f t="shared" si="4"/>
        <v>-7582</v>
      </c>
      <c r="E57" s="46">
        <v>1903</v>
      </c>
      <c r="F57" s="46">
        <v>9464</v>
      </c>
      <c r="G57" s="46">
        <f t="shared" si="5"/>
        <v>-7561</v>
      </c>
      <c r="H57" s="46">
        <v>2283</v>
      </c>
      <c r="I57" s="46">
        <v>9112</v>
      </c>
      <c r="J57" s="46">
        <f t="shared" si="6"/>
        <v>-6829</v>
      </c>
      <c r="K57" s="46">
        <v>2719</v>
      </c>
      <c r="L57" s="46">
        <v>12538</v>
      </c>
      <c r="M57" s="46">
        <f t="shared" si="7"/>
        <v>-9819</v>
      </c>
    </row>
    <row r="58" spans="1:13" x14ac:dyDescent="0.25">
      <c r="A58" s="45" t="s">
        <v>35</v>
      </c>
      <c r="B58" s="46">
        <v>0</v>
      </c>
      <c r="C58" s="46">
        <v>0</v>
      </c>
      <c r="D58" s="46">
        <f t="shared" si="4"/>
        <v>0</v>
      </c>
      <c r="E58" s="46">
        <v>0</v>
      </c>
      <c r="F58" s="46">
        <v>666</v>
      </c>
      <c r="G58" s="46">
        <f t="shared" si="5"/>
        <v>-666</v>
      </c>
      <c r="H58" s="46">
        <v>0</v>
      </c>
      <c r="I58" s="46">
        <v>0</v>
      </c>
      <c r="J58" s="46">
        <f t="shared" si="6"/>
        <v>0</v>
      </c>
      <c r="K58" s="46">
        <v>0</v>
      </c>
      <c r="L58" s="46">
        <v>219</v>
      </c>
      <c r="M58" s="46">
        <f t="shared" si="7"/>
        <v>-219</v>
      </c>
    </row>
    <row r="59" spans="1:13" x14ac:dyDescent="0.25">
      <c r="A59" s="45" t="s">
        <v>34</v>
      </c>
      <c r="B59" s="46">
        <v>1667</v>
      </c>
      <c r="C59" s="46">
        <v>89</v>
      </c>
      <c r="D59" s="46">
        <f t="shared" si="4"/>
        <v>1578</v>
      </c>
      <c r="E59" s="46">
        <v>1150</v>
      </c>
      <c r="F59" s="46">
        <v>270</v>
      </c>
      <c r="G59" s="46">
        <f t="shared" si="5"/>
        <v>880</v>
      </c>
      <c r="H59" s="46">
        <v>1438</v>
      </c>
      <c r="I59" s="46">
        <v>299</v>
      </c>
      <c r="J59" s="46">
        <f t="shared" si="6"/>
        <v>1139</v>
      </c>
      <c r="K59" s="46">
        <v>1933</v>
      </c>
      <c r="L59" s="46">
        <v>323</v>
      </c>
      <c r="M59" s="46">
        <f t="shared" si="7"/>
        <v>1610</v>
      </c>
    </row>
    <row r="60" spans="1:13" x14ac:dyDescent="0.25">
      <c r="A60" s="45" t="s">
        <v>33</v>
      </c>
      <c r="B60" s="46">
        <v>824</v>
      </c>
      <c r="C60" s="46">
        <v>1</v>
      </c>
      <c r="D60" s="46">
        <f t="shared" si="4"/>
        <v>823</v>
      </c>
      <c r="E60" s="46">
        <v>230</v>
      </c>
      <c r="F60" s="46">
        <v>15</v>
      </c>
      <c r="G60" s="46">
        <f t="shared" si="5"/>
        <v>215</v>
      </c>
      <c r="H60" s="46">
        <v>545</v>
      </c>
      <c r="I60" s="46">
        <v>2</v>
      </c>
      <c r="J60" s="46">
        <f t="shared" si="6"/>
        <v>543</v>
      </c>
      <c r="K60" s="46">
        <v>3618</v>
      </c>
      <c r="L60" s="46">
        <v>9185</v>
      </c>
      <c r="M60" s="46">
        <f t="shared" si="7"/>
        <v>-5567</v>
      </c>
    </row>
    <row r="61" spans="1:13" x14ac:dyDescent="0.25">
      <c r="A61" s="45" t="s">
        <v>32</v>
      </c>
      <c r="B61" s="46">
        <v>0</v>
      </c>
      <c r="C61" s="46">
        <v>2988</v>
      </c>
      <c r="D61" s="46">
        <f t="shared" si="4"/>
        <v>-2988</v>
      </c>
      <c r="E61" s="46">
        <v>0</v>
      </c>
      <c r="F61" s="46">
        <v>3135</v>
      </c>
      <c r="G61" s="46">
        <f t="shared" si="5"/>
        <v>-3135</v>
      </c>
      <c r="H61" s="46">
        <v>0</v>
      </c>
      <c r="I61" s="46">
        <v>2674</v>
      </c>
      <c r="J61" s="46">
        <f t="shared" si="6"/>
        <v>-2674</v>
      </c>
      <c r="K61" s="46">
        <v>1</v>
      </c>
      <c r="L61" s="46">
        <v>1948</v>
      </c>
      <c r="M61" s="46">
        <f t="shared" si="7"/>
        <v>-1947</v>
      </c>
    </row>
    <row r="62" spans="1:13" x14ac:dyDescent="0.25">
      <c r="A62" s="45" t="s">
        <v>31</v>
      </c>
      <c r="B62" s="46">
        <v>0</v>
      </c>
      <c r="C62" s="46">
        <v>415</v>
      </c>
      <c r="D62" s="46">
        <f t="shared" si="4"/>
        <v>-415</v>
      </c>
      <c r="E62" s="46">
        <v>0</v>
      </c>
      <c r="F62" s="46">
        <v>444</v>
      </c>
      <c r="G62" s="46">
        <f t="shared" si="5"/>
        <v>-444</v>
      </c>
      <c r="H62" s="46">
        <v>0</v>
      </c>
      <c r="I62" s="46">
        <v>579</v>
      </c>
      <c r="J62" s="46">
        <f t="shared" si="6"/>
        <v>-579</v>
      </c>
      <c r="K62" s="46">
        <v>33</v>
      </c>
      <c r="L62" s="46">
        <v>296</v>
      </c>
      <c r="M62" s="46">
        <f t="shared" si="7"/>
        <v>-263</v>
      </c>
    </row>
    <row r="63" spans="1:13" x14ac:dyDescent="0.25">
      <c r="A63" s="45" t="s">
        <v>30</v>
      </c>
      <c r="B63" s="46">
        <v>0</v>
      </c>
      <c r="C63" s="46">
        <v>0</v>
      </c>
      <c r="D63" s="46">
        <f t="shared" si="4"/>
        <v>0</v>
      </c>
      <c r="E63" s="46">
        <v>0</v>
      </c>
      <c r="F63" s="46">
        <v>17</v>
      </c>
      <c r="G63" s="46">
        <f t="shared" si="5"/>
        <v>-17</v>
      </c>
      <c r="H63" s="46">
        <v>0</v>
      </c>
      <c r="I63" s="46">
        <v>19</v>
      </c>
      <c r="J63" s="46">
        <f t="shared" si="6"/>
        <v>-19</v>
      </c>
      <c r="K63" s="46">
        <v>0</v>
      </c>
      <c r="L63" s="46">
        <v>0</v>
      </c>
      <c r="M63" s="46">
        <f t="shared" si="7"/>
        <v>0</v>
      </c>
    </row>
    <row r="64" spans="1:13" x14ac:dyDescent="0.25">
      <c r="A64" s="45" t="s">
        <v>29</v>
      </c>
      <c r="B64" s="46">
        <v>0</v>
      </c>
      <c r="C64" s="46">
        <v>0</v>
      </c>
      <c r="D64" s="46">
        <f t="shared" si="4"/>
        <v>0</v>
      </c>
      <c r="E64" s="46">
        <v>0</v>
      </c>
      <c r="F64" s="46">
        <v>1</v>
      </c>
      <c r="G64" s="46">
        <f t="shared" si="5"/>
        <v>-1</v>
      </c>
      <c r="H64" s="46">
        <v>0</v>
      </c>
      <c r="I64" s="46">
        <v>2</v>
      </c>
      <c r="J64" s="46">
        <f t="shared" si="6"/>
        <v>-2</v>
      </c>
      <c r="K64" s="46">
        <v>0</v>
      </c>
      <c r="L64" s="46">
        <v>0</v>
      </c>
      <c r="M64" s="46">
        <f t="shared" si="7"/>
        <v>0</v>
      </c>
    </row>
    <row r="65" spans="1:13" x14ac:dyDescent="0.25">
      <c r="A65" s="45" t="s">
        <v>28</v>
      </c>
      <c r="B65" s="46">
        <v>220</v>
      </c>
      <c r="C65" s="46">
        <v>6939</v>
      </c>
      <c r="D65" s="46">
        <f t="shared" si="4"/>
        <v>-6719</v>
      </c>
      <c r="E65" s="46">
        <v>0</v>
      </c>
      <c r="F65" s="46">
        <v>8410</v>
      </c>
      <c r="G65" s="46">
        <f t="shared" si="5"/>
        <v>-8410</v>
      </c>
      <c r="H65" s="46">
        <v>39</v>
      </c>
      <c r="I65" s="46">
        <v>7788</v>
      </c>
      <c r="J65" s="46">
        <f t="shared" si="6"/>
        <v>-7749</v>
      </c>
      <c r="K65" s="46">
        <v>77</v>
      </c>
      <c r="L65" s="46">
        <v>8904</v>
      </c>
      <c r="M65" s="46">
        <f t="shared" si="7"/>
        <v>-8827</v>
      </c>
    </row>
    <row r="66" spans="1:13" x14ac:dyDescent="0.25">
      <c r="A66" s="45" t="s">
        <v>27</v>
      </c>
      <c r="B66" s="46">
        <v>0</v>
      </c>
      <c r="C66" s="46">
        <v>650</v>
      </c>
      <c r="D66" s="46">
        <f t="shared" si="4"/>
        <v>-650</v>
      </c>
      <c r="E66" s="46">
        <v>0</v>
      </c>
      <c r="F66" s="46">
        <v>504</v>
      </c>
      <c r="G66" s="46">
        <f t="shared" si="5"/>
        <v>-504</v>
      </c>
      <c r="H66" s="46">
        <v>0</v>
      </c>
      <c r="I66" s="46">
        <v>119</v>
      </c>
      <c r="J66" s="46">
        <f t="shared" si="6"/>
        <v>-119</v>
      </c>
      <c r="K66" s="46">
        <v>0</v>
      </c>
      <c r="L66" s="46">
        <v>88</v>
      </c>
      <c r="M66" s="46">
        <f t="shared" si="7"/>
        <v>-88</v>
      </c>
    </row>
    <row r="67" spans="1:13" x14ac:dyDescent="0.25">
      <c r="A67" s="45" t="s">
        <v>26</v>
      </c>
      <c r="B67" s="46">
        <v>0</v>
      </c>
      <c r="C67" s="46">
        <v>4882</v>
      </c>
      <c r="D67" s="46">
        <f t="shared" si="4"/>
        <v>-4882</v>
      </c>
      <c r="E67" s="46">
        <v>41</v>
      </c>
      <c r="F67" s="46">
        <v>7711</v>
      </c>
      <c r="G67" s="46">
        <f t="shared" si="5"/>
        <v>-7670</v>
      </c>
      <c r="H67" s="46">
        <v>17</v>
      </c>
      <c r="I67" s="46">
        <v>4678</v>
      </c>
      <c r="J67" s="46">
        <f t="shared" si="6"/>
        <v>-4661</v>
      </c>
      <c r="K67" s="46">
        <v>0</v>
      </c>
      <c r="L67" s="46">
        <v>3940</v>
      </c>
      <c r="M67" s="46">
        <f t="shared" si="7"/>
        <v>-3940</v>
      </c>
    </row>
    <row r="68" spans="1:13" x14ac:dyDescent="0.25">
      <c r="A68" s="45" t="s">
        <v>25</v>
      </c>
      <c r="B68" s="46">
        <v>0</v>
      </c>
      <c r="C68" s="46">
        <v>1313</v>
      </c>
      <c r="D68" s="46">
        <f t="shared" si="4"/>
        <v>-1313</v>
      </c>
      <c r="E68" s="46">
        <v>0</v>
      </c>
      <c r="F68" s="46">
        <v>250</v>
      </c>
      <c r="G68" s="46">
        <f t="shared" si="5"/>
        <v>-250</v>
      </c>
      <c r="H68" s="46">
        <v>0</v>
      </c>
      <c r="I68" s="46">
        <v>772</v>
      </c>
      <c r="J68" s="46">
        <f t="shared" si="6"/>
        <v>-772</v>
      </c>
      <c r="K68" s="46">
        <v>0</v>
      </c>
      <c r="L68" s="46">
        <v>893</v>
      </c>
      <c r="M68" s="46">
        <f t="shared" si="7"/>
        <v>-893</v>
      </c>
    </row>
    <row r="69" spans="1:13" x14ac:dyDescent="0.25">
      <c r="A69" s="45" t="s">
        <v>24</v>
      </c>
      <c r="B69" s="46">
        <v>0</v>
      </c>
      <c r="C69" s="46">
        <v>28</v>
      </c>
      <c r="D69" s="46">
        <f t="shared" si="4"/>
        <v>-28</v>
      </c>
      <c r="E69" s="46">
        <v>0</v>
      </c>
      <c r="F69" s="46">
        <v>39</v>
      </c>
      <c r="G69" s="46">
        <f t="shared" si="5"/>
        <v>-39</v>
      </c>
      <c r="H69" s="46">
        <v>45</v>
      </c>
      <c r="I69" s="46">
        <v>0</v>
      </c>
      <c r="J69" s="46">
        <f t="shared" si="6"/>
        <v>45</v>
      </c>
      <c r="K69" s="46">
        <v>14</v>
      </c>
      <c r="L69" s="46">
        <v>49</v>
      </c>
      <c r="M69" s="46">
        <f t="shared" si="7"/>
        <v>-35</v>
      </c>
    </row>
    <row r="70" spans="1:13" x14ac:dyDescent="0.25">
      <c r="A70" s="45" t="s">
        <v>23</v>
      </c>
      <c r="B70" s="46">
        <v>58</v>
      </c>
      <c r="C70" s="46">
        <v>10590</v>
      </c>
      <c r="D70" s="46">
        <f t="shared" ref="D70:D101" si="8">+B70-C70</f>
        <v>-10532</v>
      </c>
      <c r="E70" s="46">
        <v>81</v>
      </c>
      <c r="F70" s="46">
        <v>13474</v>
      </c>
      <c r="G70" s="46">
        <f t="shared" ref="G70:G101" si="9">+E70-F70</f>
        <v>-13393</v>
      </c>
      <c r="H70" s="46">
        <v>67</v>
      </c>
      <c r="I70" s="46">
        <v>14152</v>
      </c>
      <c r="J70" s="46">
        <f t="shared" ref="J70:J101" si="10">+H70-I70</f>
        <v>-14085</v>
      </c>
      <c r="K70" s="46">
        <v>139</v>
      </c>
      <c r="L70" s="46">
        <v>17574</v>
      </c>
      <c r="M70" s="46">
        <f t="shared" ref="M70:M101" si="11">+K70-L70</f>
        <v>-17435</v>
      </c>
    </row>
    <row r="71" spans="1:13" x14ac:dyDescent="0.25">
      <c r="A71" s="45" t="s">
        <v>22</v>
      </c>
      <c r="B71" s="46">
        <v>0</v>
      </c>
      <c r="C71" s="46">
        <v>48</v>
      </c>
      <c r="D71" s="46">
        <f t="shared" si="8"/>
        <v>-48</v>
      </c>
      <c r="E71" s="46">
        <v>0</v>
      </c>
      <c r="F71" s="46">
        <v>4</v>
      </c>
      <c r="G71" s="46">
        <f t="shared" si="9"/>
        <v>-4</v>
      </c>
      <c r="H71" s="46">
        <v>0</v>
      </c>
      <c r="I71" s="46">
        <v>9</v>
      </c>
      <c r="J71" s="46">
        <f t="shared" si="10"/>
        <v>-9</v>
      </c>
      <c r="K71" s="46">
        <v>0</v>
      </c>
      <c r="L71" s="46">
        <v>0</v>
      </c>
      <c r="M71" s="46">
        <f t="shared" si="11"/>
        <v>0</v>
      </c>
    </row>
    <row r="72" spans="1:13" x14ac:dyDescent="0.25">
      <c r="A72" s="51" t="s">
        <v>21</v>
      </c>
      <c r="B72" s="52">
        <v>94</v>
      </c>
      <c r="C72" s="52"/>
      <c r="D72" s="46">
        <f t="shared" si="8"/>
        <v>94</v>
      </c>
      <c r="E72" s="46">
        <v>97</v>
      </c>
      <c r="F72" s="52"/>
      <c r="G72" s="46">
        <f t="shared" si="9"/>
        <v>97</v>
      </c>
      <c r="H72" s="46">
        <v>301</v>
      </c>
      <c r="I72" s="52">
        <v>50726</v>
      </c>
      <c r="J72" s="46">
        <f t="shared" si="10"/>
        <v>-50425</v>
      </c>
      <c r="K72" s="46">
        <v>212</v>
      </c>
      <c r="L72" s="46">
        <v>46380</v>
      </c>
      <c r="M72" s="46">
        <f t="shared" si="11"/>
        <v>-46168</v>
      </c>
    </row>
    <row r="73" spans="1:13" x14ac:dyDescent="0.25">
      <c r="A73" s="51" t="s">
        <v>20</v>
      </c>
      <c r="B73" s="52">
        <v>5436</v>
      </c>
      <c r="C73" s="52">
        <v>3677</v>
      </c>
      <c r="D73" s="46">
        <f t="shared" si="8"/>
        <v>1759</v>
      </c>
      <c r="E73" s="46">
        <v>3769</v>
      </c>
      <c r="F73" s="52">
        <v>4100</v>
      </c>
      <c r="G73" s="46">
        <f t="shared" si="9"/>
        <v>-331</v>
      </c>
      <c r="H73" s="46">
        <v>4156</v>
      </c>
      <c r="I73" s="46">
        <v>5370</v>
      </c>
      <c r="J73" s="46">
        <f t="shared" si="10"/>
        <v>-1214</v>
      </c>
      <c r="K73" s="46">
        <v>3340</v>
      </c>
      <c r="L73" s="46">
        <v>5474</v>
      </c>
      <c r="M73" s="46">
        <f t="shared" si="11"/>
        <v>-2134</v>
      </c>
    </row>
    <row r="74" spans="1:13" x14ac:dyDescent="0.25">
      <c r="A74" s="51" t="s">
        <v>19</v>
      </c>
      <c r="B74" s="52">
        <v>0</v>
      </c>
      <c r="C74" s="52">
        <v>725</v>
      </c>
      <c r="D74" s="46">
        <f t="shared" si="8"/>
        <v>-725</v>
      </c>
      <c r="E74" s="46">
        <v>0</v>
      </c>
      <c r="F74" s="52">
        <v>726</v>
      </c>
      <c r="G74" s="46">
        <f t="shared" si="9"/>
        <v>-726</v>
      </c>
      <c r="H74" s="46">
        <v>0</v>
      </c>
      <c r="I74" s="46">
        <v>610</v>
      </c>
      <c r="J74" s="46">
        <f t="shared" si="10"/>
        <v>-610</v>
      </c>
      <c r="K74" s="46">
        <v>0</v>
      </c>
      <c r="L74" s="46">
        <v>496</v>
      </c>
      <c r="M74" s="46">
        <f t="shared" si="11"/>
        <v>-496</v>
      </c>
    </row>
    <row r="75" spans="1:13" x14ac:dyDescent="0.25">
      <c r="A75" s="45" t="s">
        <v>18</v>
      </c>
      <c r="B75" s="46">
        <v>0</v>
      </c>
      <c r="C75" s="46">
        <v>579</v>
      </c>
      <c r="D75" s="46">
        <f t="shared" si="8"/>
        <v>-579</v>
      </c>
      <c r="E75" s="46">
        <v>0</v>
      </c>
      <c r="F75" s="46">
        <v>453</v>
      </c>
      <c r="G75" s="46">
        <f t="shared" si="9"/>
        <v>-453</v>
      </c>
      <c r="H75" s="46">
        <v>0</v>
      </c>
      <c r="I75" s="46">
        <v>250</v>
      </c>
      <c r="J75" s="46">
        <f t="shared" si="10"/>
        <v>-250</v>
      </c>
      <c r="K75" s="46">
        <v>0</v>
      </c>
      <c r="L75" s="46">
        <v>614</v>
      </c>
      <c r="M75" s="46">
        <f t="shared" si="11"/>
        <v>-614</v>
      </c>
    </row>
    <row r="76" spans="1:13" x14ac:dyDescent="0.25">
      <c r="A76" s="45" t="s">
        <v>17</v>
      </c>
      <c r="B76" s="46">
        <v>1033</v>
      </c>
      <c r="C76" s="46">
        <v>462</v>
      </c>
      <c r="D76" s="46">
        <f t="shared" si="8"/>
        <v>571</v>
      </c>
      <c r="E76" s="46">
        <v>1317</v>
      </c>
      <c r="F76" s="46">
        <v>866</v>
      </c>
      <c r="G76" s="46">
        <f t="shared" si="9"/>
        <v>451</v>
      </c>
      <c r="H76" s="46">
        <v>1603</v>
      </c>
      <c r="I76" s="46">
        <v>586</v>
      </c>
      <c r="J76" s="46">
        <f t="shared" si="10"/>
        <v>1017</v>
      </c>
      <c r="K76" s="46">
        <v>2145</v>
      </c>
      <c r="L76" s="46">
        <v>741</v>
      </c>
      <c r="M76" s="46">
        <f t="shared" si="11"/>
        <v>1404</v>
      </c>
    </row>
    <row r="77" spans="1:13" x14ac:dyDescent="0.25">
      <c r="A77" s="45" t="s">
        <v>16</v>
      </c>
      <c r="B77" s="46">
        <v>0</v>
      </c>
      <c r="C77" s="46">
        <v>106</v>
      </c>
      <c r="D77" s="46">
        <f t="shared" si="8"/>
        <v>-106</v>
      </c>
      <c r="E77" s="46">
        <v>0</v>
      </c>
      <c r="F77" s="46">
        <v>711</v>
      </c>
      <c r="G77" s="46">
        <f t="shared" si="9"/>
        <v>-711</v>
      </c>
      <c r="H77" s="46">
        <v>0</v>
      </c>
      <c r="I77" s="46">
        <v>394</v>
      </c>
      <c r="J77" s="46">
        <f t="shared" si="10"/>
        <v>-394</v>
      </c>
      <c r="K77" s="46">
        <v>0</v>
      </c>
      <c r="L77" s="46">
        <v>129</v>
      </c>
      <c r="M77" s="46">
        <f t="shared" si="11"/>
        <v>-129</v>
      </c>
    </row>
    <row r="78" spans="1:13" x14ac:dyDescent="0.25">
      <c r="A78" s="45" t="s">
        <v>15</v>
      </c>
      <c r="B78" s="46">
        <v>0</v>
      </c>
      <c r="C78" s="46">
        <v>1</v>
      </c>
      <c r="D78" s="46">
        <f t="shared" si="8"/>
        <v>-1</v>
      </c>
      <c r="E78" s="46">
        <v>0</v>
      </c>
      <c r="F78" s="46">
        <v>0</v>
      </c>
      <c r="G78" s="46">
        <f t="shared" si="9"/>
        <v>0</v>
      </c>
      <c r="H78" s="46">
        <v>4</v>
      </c>
      <c r="I78" s="46">
        <v>19</v>
      </c>
      <c r="J78" s="46">
        <f t="shared" si="10"/>
        <v>-15</v>
      </c>
      <c r="K78" s="46">
        <v>21</v>
      </c>
      <c r="L78" s="46">
        <v>339</v>
      </c>
      <c r="M78" s="46">
        <f t="shared" si="11"/>
        <v>-318</v>
      </c>
    </row>
    <row r="79" spans="1:13" x14ac:dyDescent="0.25">
      <c r="A79" s="45" t="s">
        <v>14</v>
      </c>
      <c r="B79" s="46">
        <v>0</v>
      </c>
      <c r="C79" s="46">
        <v>1402</v>
      </c>
      <c r="D79" s="46">
        <f t="shared" si="8"/>
        <v>-1402</v>
      </c>
      <c r="E79" s="46">
        <v>0</v>
      </c>
      <c r="F79" s="46">
        <v>1597</v>
      </c>
      <c r="G79" s="46">
        <f t="shared" si="9"/>
        <v>-1597</v>
      </c>
      <c r="H79" s="46">
        <v>225</v>
      </c>
      <c r="I79" s="46">
        <v>1154</v>
      </c>
      <c r="J79" s="46">
        <f t="shared" si="10"/>
        <v>-929</v>
      </c>
      <c r="K79" s="46">
        <v>281</v>
      </c>
      <c r="L79" s="46">
        <v>689</v>
      </c>
      <c r="M79" s="46">
        <f t="shared" si="11"/>
        <v>-408</v>
      </c>
    </row>
    <row r="80" spans="1:13" x14ac:dyDescent="0.25">
      <c r="A80" s="45" t="s">
        <v>13</v>
      </c>
      <c r="B80" s="46">
        <v>0</v>
      </c>
      <c r="C80" s="46">
        <v>510</v>
      </c>
      <c r="D80" s="46">
        <f t="shared" si="8"/>
        <v>-510</v>
      </c>
      <c r="E80" s="46">
        <v>0</v>
      </c>
      <c r="F80" s="46">
        <v>486</v>
      </c>
      <c r="G80" s="46">
        <f t="shared" si="9"/>
        <v>-486</v>
      </c>
      <c r="H80" s="46">
        <v>0</v>
      </c>
      <c r="I80" s="46">
        <v>621</v>
      </c>
      <c r="J80" s="46">
        <f t="shared" si="10"/>
        <v>-621</v>
      </c>
      <c r="K80" s="46">
        <v>0</v>
      </c>
      <c r="L80" s="46">
        <v>796</v>
      </c>
      <c r="M80" s="46">
        <f t="shared" si="11"/>
        <v>-796</v>
      </c>
    </row>
    <row r="81" spans="1:13" x14ac:dyDescent="0.25">
      <c r="A81" s="45" t="s">
        <v>12</v>
      </c>
      <c r="B81" s="46">
        <v>7358</v>
      </c>
      <c r="C81" s="46">
        <v>89604</v>
      </c>
      <c r="D81" s="46">
        <f t="shared" si="8"/>
        <v>-82246</v>
      </c>
      <c r="E81" s="46">
        <v>8304</v>
      </c>
      <c r="F81" s="46">
        <v>106518</v>
      </c>
      <c r="G81" s="46">
        <f t="shared" si="9"/>
        <v>-98214</v>
      </c>
      <c r="H81" s="46">
        <v>11144</v>
      </c>
      <c r="I81" s="46">
        <v>100364</v>
      </c>
      <c r="J81" s="46">
        <f t="shared" si="10"/>
        <v>-89220</v>
      </c>
      <c r="K81" s="46">
        <v>8610</v>
      </c>
      <c r="L81" s="46">
        <v>98599</v>
      </c>
      <c r="M81" s="46">
        <f t="shared" si="11"/>
        <v>-89989</v>
      </c>
    </row>
    <row r="82" spans="1:13" x14ac:dyDescent="0.25">
      <c r="A82" s="45" t="s">
        <v>11</v>
      </c>
      <c r="B82" s="46">
        <v>8</v>
      </c>
      <c r="C82" s="46">
        <v>510</v>
      </c>
      <c r="D82" s="46">
        <f t="shared" si="8"/>
        <v>-502</v>
      </c>
      <c r="E82" s="46">
        <v>0</v>
      </c>
      <c r="F82" s="46">
        <v>171</v>
      </c>
      <c r="G82" s="46">
        <f t="shared" si="9"/>
        <v>-171</v>
      </c>
      <c r="H82" s="46">
        <v>0</v>
      </c>
      <c r="I82" s="46">
        <v>333</v>
      </c>
      <c r="J82" s="46">
        <f t="shared" si="10"/>
        <v>-333</v>
      </c>
      <c r="K82" s="46">
        <v>177</v>
      </c>
      <c r="L82" s="46">
        <v>167</v>
      </c>
      <c r="M82" s="46">
        <f t="shared" si="11"/>
        <v>10</v>
      </c>
    </row>
    <row r="83" spans="1:13" x14ac:dyDescent="0.25">
      <c r="A83" s="45" t="s">
        <v>10</v>
      </c>
      <c r="B83" s="46">
        <v>0</v>
      </c>
      <c r="C83" s="46">
        <v>0</v>
      </c>
      <c r="D83" s="46">
        <f t="shared" si="8"/>
        <v>0</v>
      </c>
      <c r="E83" s="46">
        <v>0</v>
      </c>
      <c r="F83" s="46">
        <v>37</v>
      </c>
      <c r="G83" s="46">
        <f t="shared" si="9"/>
        <v>-37</v>
      </c>
      <c r="H83" s="46">
        <v>0</v>
      </c>
      <c r="I83" s="46">
        <v>0</v>
      </c>
      <c r="J83" s="46">
        <f t="shared" si="10"/>
        <v>0</v>
      </c>
      <c r="K83" s="46">
        <v>0</v>
      </c>
      <c r="L83" s="46">
        <v>0</v>
      </c>
      <c r="M83" s="46">
        <f t="shared" si="11"/>
        <v>0</v>
      </c>
    </row>
    <row r="84" spans="1:13" x14ac:dyDescent="0.25">
      <c r="A84" s="45" t="s">
        <v>9</v>
      </c>
      <c r="B84" s="46">
        <v>0</v>
      </c>
      <c r="C84" s="46">
        <v>52</v>
      </c>
      <c r="D84" s="46">
        <f t="shared" si="8"/>
        <v>-52</v>
      </c>
      <c r="E84" s="46">
        <v>8</v>
      </c>
      <c r="F84" s="46">
        <v>0</v>
      </c>
      <c r="G84" s="46">
        <f t="shared" si="9"/>
        <v>8</v>
      </c>
      <c r="H84" s="46">
        <v>0</v>
      </c>
      <c r="I84" s="46">
        <v>25</v>
      </c>
      <c r="J84" s="46">
        <f t="shared" si="10"/>
        <v>-25</v>
      </c>
      <c r="K84" s="46">
        <v>0</v>
      </c>
      <c r="L84" s="46">
        <v>0</v>
      </c>
      <c r="M84" s="46">
        <f t="shared" si="11"/>
        <v>0</v>
      </c>
    </row>
    <row r="85" spans="1:13" x14ac:dyDescent="0.25">
      <c r="A85" s="45" t="s">
        <v>8</v>
      </c>
      <c r="B85" s="46">
        <v>0</v>
      </c>
      <c r="C85" s="46">
        <v>105</v>
      </c>
      <c r="D85" s="46">
        <f t="shared" si="8"/>
        <v>-105</v>
      </c>
      <c r="E85" s="46">
        <v>0</v>
      </c>
      <c r="F85" s="46">
        <v>6</v>
      </c>
      <c r="G85" s="46">
        <f t="shared" si="9"/>
        <v>-6</v>
      </c>
      <c r="H85" s="46">
        <v>0</v>
      </c>
      <c r="I85" s="46">
        <v>0</v>
      </c>
      <c r="J85" s="46">
        <f t="shared" si="10"/>
        <v>0</v>
      </c>
      <c r="K85" s="46">
        <v>0</v>
      </c>
      <c r="L85" s="46">
        <v>0</v>
      </c>
      <c r="M85" s="46">
        <f t="shared" si="11"/>
        <v>0</v>
      </c>
    </row>
    <row r="86" spans="1:13" x14ac:dyDescent="0.25">
      <c r="A86" s="45" t="s">
        <v>7</v>
      </c>
      <c r="B86" s="46">
        <v>3185</v>
      </c>
      <c r="C86" s="46">
        <v>249610</v>
      </c>
      <c r="D86" s="46">
        <f t="shared" si="8"/>
        <v>-246425</v>
      </c>
      <c r="E86" s="46">
        <v>2140</v>
      </c>
      <c r="F86" s="46">
        <v>224234</v>
      </c>
      <c r="G86" s="46">
        <f t="shared" si="9"/>
        <v>-222094</v>
      </c>
      <c r="H86" s="46">
        <v>2129</v>
      </c>
      <c r="I86" s="46">
        <v>210896</v>
      </c>
      <c r="J86" s="46">
        <f t="shared" si="10"/>
        <v>-208767</v>
      </c>
      <c r="K86" s="46">
        <v>2837</v>
      </c>
      <c r="L86" s="46">
        <v>199976</v>
      </c>
      <c r="M86" s="46">
        <f t="shared" si="11"/>
        <v>-197139</v>
      </c>
    </row>
    <row r="87" spans="1:13" x14ac:dyDescent="0.25">
      <c r="A87" s="45" t="s">
        <v>6</v>
      </c>
      <c r="B87" s="46">
        <v>0</v>
      </c>
      <c r="C87" s="46">
        <v>0</v>
      </c>
      <c r="D87" s="46">
        <f t="shared" si="8"/>
        <v>0</v>
      </c>
      <c r="E87" s="46">
        <v>0</v>
      </c>
      <c r="F87" s="46">
        <v>26</v>
      </c>
      <c r="G87" s="46">
        <f t="shared" si="9"/>
        <v>-26</v>
      </c>
      <c r="H87" s="46">
        <v>0</v>
      </c>
      <c r="I87" s="46">
        <v>6</v>
      </c>
      <c r="J87" s="46">
        <f t="shared" si="10"/>
        <v>-6</v>
      </c>
      <c r="K87" s="46">
        <v>0</v>
      </c>
      <c r="L87" s="46">
        <v>8</v>
      </c>
      <c r="M87" s="46">
        <f t="shared" si="11"/>
        <v>-8</v>
      </c>
    </row>
    <row r="88" spans="1:13" x14ac:dyDescent="0.25">
      <c r="A88" s="45" t="s">
        <v>5</v>
      </c>
      <c r="B88" s="46">
        <v>1136</v>
      </c>
      <c r="C88" s="46">
        <v>6780</v>
      </c>
      <c r="D88" s="46">
        <f t="shared" si="8"/>
        <v>-5644</v>
      </c>
      <c r="E88" s="46">
        <v>1198</v>
      </c>
      <c r="F88" s="46">
        <v>8994</v>
      </c>
      <c r="G88" s="46">
        <f t="shared" si="9"/>
        <v>-7796</v>
      </c>
      <c r="H88" s="46">
        <v>896</v>
      </c>
      <c r="I88" s="46">
        <v>9478</v>
      </c>
      <c r="J88" s="46">
        <f t="shared" si="10"/>
        <v>-8582</v>
      </c>
      <c r="K88" s="46">
        <v>1173</v>
      </c>
      <c r="L88" s="46">
        <v>11506</v>
      </c>
      <c r="M88" s="46">
        <f t="shared" si="11"/>
        <v>-10333</v>
      </c>
    </row>
    <row r="89" spans="1:13" x14ac:dyDescent="0.25">
      <c r="A89" s="45" t="s">
        <v>4</v>
      </c>
      <c r="B89" s="46">
        <v>37</v>
      </c>
      <c r="C89" s="46">
        <v>43893</v>
      </c>
      <c r="D89" s="46">
        <f t="shared" si="8"/>
        <v>-43856</v>
      </c>
      <c r="E89" s="46">
        <v>3</v>
      </c>
      <c r="F89" s="46">
        <v>41318</v>
      </c>
      <c r="G89" s="46">
        <f t="shared" si="9"/>
        <v>-41315</v>
      </c>
      <c r="H89" s="46">
        <v>0</v>
      </c>
      <c r="I89" s="46">
        <v>201</v>
      </c>
      <c r="J89" s="46">
        <f t="shared" si="10"/>
        <v>-201</v>
      </c>
      <c r="K89" s="46">
        <v>9</v>
      </c>
      <c r="L89" s="46">
        <v>152</v>
      </c>
      <c r="M89" s="46">
        <f t="shared" si="11"/>
        <v>-143</v>
      </c>
    </row>
    <row r="90" spans="1:13" x14ac:dyDescent="0.25">
      <c r="A90" s="45" t="s">
        <v>3</v>
      </c>
      <c r="B90" s="46">
        <v>1124</v>
      </c>
      <c r="C90" s="46">
        <v>1235</v>
      </c>
      <c r="D90" s="46">
        <f t="shared" si="8"/>
        <v>-111</v>
      </c>
      <c r="E90" s="46">
        <v>488</v>
      </c>
      <c r="F90" s="46">
        <v>583</v>
      </c>
      <c r="G90" s="46">
        <f t="shared" si="9"/>
        <v>-95</v>
      </c>
      <c r="H90" s="46">
        <v>886</v>
      </c>
      <c r="I90" s="46">
        <v>1546</v>
      </c>
      <c r="J90" s="46">
        <f t="shared" si="10"/>
        <v>-660</v>
      </c>
      <c r="K90" s="46">
        <v>1564</v>
      </c>
      <c r="L90" s="46">
        <v>631</v>
      </c>
      <c r="M90" s="46">
        <f t="shared" si="11"/>
        <v>933</v>
      </c>
    </row>
    <row r="91" spans="1:13" x14ac:dyDescent="0.25">
      <c r="A91" s="45" t="s">
        <v>2</v>
      </c>
      <c r="B91" s="46">
        <v>213</v>
      </c>
      <c r="C91" s="46">
        <v>324</v>
      </c>
      <c r="D91" s="46">
        <f t="shared" si="8"/>
        <v>-111</v>
      </c>
      <c r="E91" s="46">
        <v>348</v>
      </c>
      <c r="F91" s="46">
        <v>1776</v>
      </c>
      <c r="G91" s="46">
        <f t="shared" si="9"/>
        <v>-1428</v>
      </c>
      <c r="H91" s="46">
        <v>168</v>
      </c>
      <c r="I91" s="46">
        <v>1706</v>
      </c>
      <c r="J91" s="46">
        <f t="shared" si="10"/>
        <v>-1538</v>
      </c>
      <c r="K91" s="46">
        <v>180</v>
      </c>
      <c r="L91" s="46">
        <v>1816</v>
      </c>
      <c r="M91" s="46">
        <f t="shared" si="11"/>
        <v>-1636</v>
      </c>
    </row>
    <row r="92" spans="1:13" x14ac:dyDescent="0.25">
      <c r="A92" s="45" t="s">
        <v>1</v>
      </c>
      <c r="B92" s="46">
        <v>0</v>
      </c>
      <c r="C92" s="46">
        <v>71</v>
      </c>
      <c r="D92" s="46">
        <f t="shared" si="8"/>
        <v>-71</v>
      </c>
      <c r="E92" s="46">
        <v>0</v>
      </c>
      <c r="F92" s="46">
        <v>127</v>
      </c>
      <c r="G92" s="46">
        <f t="shared" si="9"/>
        <v>-127</v>
      </c>
      <c r="H92" s="46">
        <v>291</v>
      </c>
      <c r="I92" s="46">
        <v>101</v>
      </c>
      <c r="J92" s="46">
        <f t="shared" si="10"/>
        <v>190</v>
      </c>
      <c r="K92" s="46">
        <v>31</v>
      </c>
      <c r="L92" s="46">
        <v>230</v>
      </c>
      <c r="M92" s="46">
        <f t="shared" si="11"/>
        <v>-199</v>
      </c>
    </row>
    <row r="93" spans="1:13" x14ac:dyDescent="0.25">
      <c r="A93" s="55" t="s">
        <v>0</v>
      </c>
      <c r="B93" s="56">
        <v>84846</v>
      </c>
      <c r="C93" s="57">
        <v>620619</v>
      </c>
      <c r="D93" s="56">
        <f t="shared" si="8"/>
        <v>-535773</v>
      </c>
      <c r="E93" s="57">
        <v>84056</v>
      </c>
      <c r="F93" s="57">
        <v>636127</v>
      </c>
      <c r="G93" s="56">
        <f t="shared" si="9"/>
        <v>-552071</v>
      </c>
      <c r="H93" s="56">
        <v>86153</v>
      </c>
      <c r="I93" s="57">
        <v>606350</v>
      </c>
      <c r="J93" s="56">
        <f t="shared" si="10"/>
        <v>-520197</v>
      </c>
      <c r="K93" s="56">
        <v>90657</v>
      </c>
      <c r="L93" s="57">
        <v>619892</v>
      </c>
      <c r="M93" s="57">
        <f>SUM(M6:M92)</f>
        <v>-529235</v>
      </c>
    </row>
  </sheetData>
  <mergeCells count="18">
    <mergeCell ref="C4:C5"/>
    <mergeCell ref="D4:D5"/>
    <mergeCell ref="A1:M1"/>
    <mergeCell ref="I4:I5"/>
    <mergeCell ref="J4:J5"/>
    <mergeCell ref="H4:H5"/>
    <mergeCell ref="H3:J3"/>
    <mergeCell ref="F4:F5"/>
    <mergeCell ref="G4:G5"/>
    <mergeCell ref="E4:E5"/>
    <mergeCell ref="E3:G3"/>
    <mergeCell ref="A4:A5"/>
    <mergeCell ref="B3:D3"/>
    <mergeCell ref="B4:B5"/>
    <mergeCell ref="L4:L5"/>
    <mergeCell ref="M4:M5"/>
    <mergeCell ref="K4:K5"/>
    <mergeCell ref="K3:M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workbookViewId="0">
      <selection activeCell="P16" sqref="P16"/>
    </sheetView>
  </sheetViews>
  <sheetFormatPr defaultRowHeight="15" x14ac:dyDescent="0.25"/>
  <cols>
    <col min="1" max="1" width="18.85546875" customWidth="1"/>
    <col min="3" max="3" width="11.28515625" bestFit="1" customWidth="1"/>
    <col min="6" max="6" width="11.28515625" bestFit="1" customWidth="1"/>
    <col min="7" max="7" width="12.28515625" customWidth="1"/>
    <col min="9" max="9" width="11.28515625" bestFit="1" customWidth="1"/>
    <col min="12" max="12" width="11.28515625" bestFit="1" customWidth="1"/>
  </cols>
  <sheetData>
    <row r="1" spans="1:13" ht="15" customHeight="1" x14ac:dyDescent="0.25">
      <c r="A1" s="20" t="s">
        <v>103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25">
      <c r="A2" s="10"/>
      <c r="B2" s="12"/>
      <c r="C2" s="12"/>
      <c r="D2" s="11"/>
      <c r="E2" s="12"/>
      <c r="F2" s="12"/>
      <c r="G2" s="11"/>
      <c r="H2" s="12"/>
      <c r="I2" s="12"/>
      <c r="J2" s="11"/>
      <c r="K2" s="12"/>
      <c r="L2" s="12"/>
      <c r="M2" s="11"/>
    </row>
    <row r="3" spans="1:13" x14ac:dyDescent="0.25">
      <c r="A3" s="19" t="s">
        <v>96</v>
      </c>
      <c r="B3" s="25">
        <v>2014</v>
      </c>
      <c r="C3" s="25"/>
      <c r="D3" s="26"/>
      <c r="E3" s="25">
        <v>2015</v>
      </c>
      <c r="F3" s="25"/>
      <c r="G3" s="26"/>
      <c r="H3" s="25">
        <v>2016</v>
      </c>
      <c r="I3" s="25"/>
      <c r="J3" s="26"/>
      <c r="K3" s="25">
        <v>2017</v>
      </c>
      <c r="L3" s="25"/>
      <c r="M3" s="26"/>
    </row>
    <row r="4" spans="1:13" ht="15" customHeight="1" x14ac:dyDescent="0.25">
      <c r="A4" s="21" t="s">
        <v>95</v>
      </c>
      <c r="B4" s="27" t="s">
        <v>91</v>
      </c>
      <c r="C4" s="21" t="s">
        <v>90</v>
      </c>
      <c r="D4" s="23" t="s">
        <v>102</v>
      </c>
      <c r="E4" s="27" t="s">
        <v>91</v>
      </c>
      <c r="F4" s="21" t="s">
        <v>90</v>
      </c>
      <c r="G4" s="23" t="s">
        <v>101</v>
      </c>
      <c r="H4" s="27" t="s">
        <v>91</v>
      </c>
      <c r="I4" s="21" t="s">
        <v>90</v>
      </c>
      <c r="J4" s="23" t="s">
        <v>100</v>
      </c>
      <c r="K4" s="27" t="s">
        <v>91</v>
      </c>
      <c r="L4" s="21" t="s">
        <v>90</v>
      </c>
      <c r="M4" s="23" t="s">
        <v>100</v>
      </c>
    </row>
    <row r="5" spans="1:13" ht="21.75" customHeight="1" x14ac:dyDescent="0.25">
      <c r="A5" s="22"/>
      <c r="B5" s="28"/>
      <c r="C5" s="22"/>
      <c r="D5" s="24"/>
      <c r="E5" s="28"/>
      <c r="F5" s="22"/>
      <c r="G5" s="24"/>
      <c r="H5" s="28"/>
      <c r="I5" s="22"/>
      <c r="J5" s="24"/>
      <c r="K5" s="28"/>
      <c r="L5" s="29"/>
      <c r="M5" s="30"/>
    </row>
    <row r="6" spans="1:13" x14ac:dyDescent="0.25">
      <c r="A6" s="2" t="s">
        <v>88</v>
      </c>
      <c r="B6" s="1">
        <v>10418</v>
      </c>
      <c r="C6" s="1">
        <v>14666</v>
      </c>
      <c r="D6" s="1">
        <f t="shared" ref="D6:D37" si="0">+B6-C6</f>
        <v>-4248</v>
      </c>
      <c r="E6" s="1">
        <v>9039</v>
      </c>
      <c r="F6" s="1">
        <v>16743</v>
      </c>
      <c r="G6" s="1">
        <f t="shared" ref="G6:G37" si="1">+E6-F6</f>
        <v>-7704</v>
      </c>
      <c r="H6" s="1">
        <v>9766</v>
      </c>
      <c r="I6" s="1">
        <v>1992</v>
      </c>
      <c r="J6" s="1">
        <f t="shared" ref="J6:J37" si="2">+H6-I6</f>
        <v>7774</v>
      </c>
      <c r="K6" s="1">
        <v>5731</v>
      </c>
      <c r="L6" s="1">
        <v>4555</v>
      </c>
      <c r="M6" s="1">
        <f t="shared" ref="M6:M37" si="3">+K6-L6</f>
        <v>1176</v>
      </c>
    </row>
    <row r="7" spans="1:13" x14ac:dyDescent="0.25">
      <c r="A7" s="2" t="s">
        <v>87</v>
      </c>
      <c r="B7" s="1">
        <v>281</v>
      </c>
      <c r="C7" s="1">
        <v>5</v>
      </c>
      <c r="D7" s="1">
        <f t="shared" si="0"/>
        <v>276</v>
      </c>
      <c r="E7" s="1">
        <v>399</v>
      </c>
      <c r="F7" s="1">
        <v>113</v>
      </c>
      <c r="G7" s="1">
        <f t="shared" si="1"/>
        <v>286</v>
      </c>
      <c r="H7" s="1">
        <v>716</v>
      </c>
      <c r="I7" s="1">
        <v>1301</v>
      </c>
      <c r="J7" s="1">
        <f t="shared" si="2"/>
        <v>-585</v>
      </c>
      <c r="K7" s="1">
        <v>352</v>
      </c>
      <c r="L7" s="1">
        <v>95</v>
      </c>
      <c r="M7" s="1">
        <f t="shared" si="3"/>
        <v>257</v>
      </c>
    </row>
    <row r="8" spans="1:13" x14ac:dyDescent="0.25">
      <c r="A8" s="2" t="s">
        <v>86</v>
      </c>
      <c r="B8" s="1">
        <v>0</v>
      </c>
      <c r="C8" s="1">
        <v>453</v>
      </c>
      <c r="D8" s="1">
        <f t="shared" si="0"/>
        <v>-453</v>
      </c>
      <c r="E8" s="1">
        <v>0</v>
      </c>
      <c r="F8" s="1">
        <v>662</v>
      </c>
      <c r="G8" s="1">
        <f t="shared" si="1"/>
        <v>-662</v>
      </c>
      <c r="H8" s="1">
        <v>0</v>
      </c>
      <c r="I8" s="1">
        <v>620</v>
      </c>
      <c r="J8" s="1">
        <f t="shared" si="2"/>
        <v>-620</v>
      </c>
      <c r="K8" s="1">
        <v>0</v>
      </c>
      <c r="L8" s="1">
        <v>223</v>
      </c>
      <c r="M8" s="1">
        <f t="shared" si="3"/>
        <v>-223</v>
      </c>
    </row>
    <row r="9" spans="1:13" x14ac:dyDescent="0.25">
      <c r="A9" s="2" t="s">
        <v>85</v>
      </c>
      <c r="B9" s="1">
        <v>0</v>
      </c>
      <c r="C9" s="1">
        <v>12</v>
      </c>
      <c r="D9" s="1">
        <f t="shared" si="0"/>
        <v>-12</v>
      </c>
      <c r="E9" s="1">
        <v>0</v>
      </c>
      <c r="F9" s="1">
        <v>213</v>
      </c>
      <c r="G9" s="1">
        <f t="shared" si="1"/>
        <v>-213</v>
      </c>
      <c r="H9" s="1">
        <v>0</v>
      </c>
      <c r="I9" s="1">
        <v>308</v>
      </c>
      <c r="J9" s="1">
        <f t="shared" si="2"/>
        <v>-308</v>
      </c>
      <c r="K9" s="1">
        <v>0</v>
      </c>
      <c r="L9" s="1">
        <v>446</v>
      </c>
      <c r="M9" s="1">
        <f t="shared" si="3"/>
        <v>-446</v>
      </c>
    </row>
    <row r="10" spans="1:13" x14ac:dyDescent="0.25">
      <c r="A10" s="2" t="s">
        <v>84</v>
      </c>
      <c r="B10" s="1">
        <v>0</v>
      </c>
      <c r="C10" s="1">
        <v>307</v>
      </c>
      <c r="D10" s="1">
        <f t="shared" si="0"/>
        <v>-307</v>
      </c>
      <c r="E10" s="1">
        <v>0</v>
      </c>
      <c r="F10" s="1">
        <v>208</v>
      </c>
      <c r="G10" s="1">
        <f t="shared" si="1"/>
        <v>-208</v>
      </c>
      <c r="H10" s="1">
        <v>0</v>
      </c>
      <c r="I10" s="1">
        <v>484</v>
      </c>
      <c r="J10" s="1">
        <f t="shared" si="2"/>
        <v>-484</v>
      </c>
      <c r="K10" s="1">
        <v>0</v>
      </c>
      <c r="L10" s="1">
        <v>65</v>
      </c>
      <c r="M10" s="1">
        <f t="shared" si="3"/>
        <v>-65</v>
      </c>
    </row>
    <row r="11" spans="1:13" x14ac:dyDescent="0.25">
      <c r="A11" s="2" t="s">
        <v>83</v>
      </c>
      <c r="B11" s="1">
        <v>0</v>
      </c>
      <c r="C11" s="1">
        <v>914</v>
      </c>
      <c r="D11" s="1">
        <f t="shared" si="0"/>
        <v>-914</v>
      </c>
      <c r="E11" s="1">
        <v>80</v>
      </c>
      <c r="F11" s="1">
        <v>1</v>
      </c>
      <c r="G11" s="1">
        <f t="shared" si="1"/>
        <v>79</v>
      </c>
      <c r="H11" s="1">
        <v>0</v>
      </c>
      <c r="I11" s="1">
        <v>0</v>
      </c>
      <c r="J11" s="1">
        <f t="shared" si="2"/>
        <v>0</v>
      </c>
      <c r="K11" s="1">
        <v>64</v>
      </c>
      <c r="L11" s="1">
        <v>3</v>
      </c>
      <c r="M11" s="1">
        <f t="shared" si="3"/>
        <v>61</v>
      </c>
    </row>
    <row r="12" spans="1:13" x14ac:dyDescent="0.25">
      <c r="A12" s="2" t="s">
        <v>82</v>
      </c>
      <c r="B12" s="1">
        <v>9047</v>
      </c>
      <c r="C12" s="1">
        <v>15128</v>
      </c>
      <c r="D12" s="1">
        <f t="shared" si="0"/>
        <v>-6081</v>
      </c>
      <c r="E12" s="1">
        <v>5397</v>
      </c>
      <c r="F12" s="1">
        <v>12298</v>
      </c>
      <c r="G12" s="1">
        <f t="shared" si="1"/>
        <v>-6901</v>
      </c>
      <c r="H12" s="1">
        <v>4771</v>
      </c>
      <c r="I12" s="1">
        <v>13737</v>
      </c>
      <c r="J12" s="1">
        <f t="shared" si="2"/>
        <v>-8966</v>
      </c>
      <c r="K12" s="1">
        <v>4000</v>
      </c>
      <c r="L12" s="1">
        <v>12131</v>
      </c>
      <c r="M12" s="1">
        <f t="shared" si="3"/>
        <v>-8131</v>
      </c>
    </row>
    <row r="13" spans="1:13" x14ac:dyDescent="0.25">
      <c r="A13" s="2" t="s">
        <v>81</v>
      </c>
      <c r="B13" s="1">
        <v>0</v>
      </c>
      <c r="C13" s="1"/>
      <c r="D13" s="1">
        <f t="shared" si="0"/>
        <v>0</v>
      </c>
      <c r="E13" s="1">
        <v>0</v>
      </c>
      <c r="F13" s="1">
        <v>75</v>
      </c>
      <c r="G13" s="1">
        <f t="shared" si="1"/>
        <v>-75</v>
      </c>
      <c r="H13" s="1">
        <v>0</v>
      </c>
      <c r="I13" s="1">
        <v>0</v>
      </c>
      <c r="J13" s="1">
        <f t="shared" si="2"/>
        <v>0</v>
      </c>
      <c r="K13" s="1">
        <v>0</v>
      </c>
      <c r="L13" s="1">
        <v>20</v>
      </c>
      <c r="M13" s="1">
        <f t="shared" si="3"/>
        <v>-20</v>
      </c>
    </row>
    <row r="14" spans="1:13" x14ac:dyDescent="0.25">
      <c r="A14" s="2" t="s">
        <v>80</v>
      </c>
      <c r="B14" s="1">
        <v>0</v>
      </c>
      <c r="C14" s="1">
        <v>820</v>
      </c>
      <c r="D14" s="1">
        <f t="shared" si="0"/>
        <v>-820</v>
      </c>
      <c r="E14" s="1">
        <v>0</v>
      </c>
      <c r="F14" s="1">
        <v>576</v>
      </c>
      <c r="G14" s="1">
        <f t="shared" si="1"/>
        <v>-576</v>
      </c>
      <c r="H14" s="1">
        <v>5</v>
      </c>
      <c r="I14" s="1">
        <v>543</v>
      </c>
      <c r="J14" s="1">
        <f t="shared" si="2"/>
        <v>-538</v>
      </c>
      <c r="K14" s="1">
        <v>0</v>
      </c>
      <c r="L14" s="1">
        <v>1742</v>
      </c>
      <c r="M14" s="1">
        <f t="shared" si="3"/>
        <v>-1742</v>
      </c>
    </row>
    <row r="15" spans="1:13" x14ac:dyDescent="0.25">
      <c r="A15" s="2" t="s">
        <v>79</v>
      </c>
      <c r="B15" s="1">
        <v>0</v>
      </c>
      <c r="C15" s="1"/>
      <c r="D15" s="1">
        <f t="shared" si="0"/>
        <v>0</v>
      </c>
      <c r="E15" s="1">
        <v>0</v>
      </c>
      <c r="F15" s="1">
        <v>0</v>
      </c>
      <c r="G15" s="1">
        <f t="shared" si="1"/>
        <v>0</v>
      </c>
      <c r="H15" s="1">
        <v>0</v>
      </c>
      <c r="I15" s="1">
        <v>0</v>
      </c>
      <c r="J15" s="1">
        <f t="shared" si="2"/>
        <v>0</v>
      </c>
      <c r="K15" s="1">
        <v>0</v>
      </c>
      <c r="L15" s="1">
        <v>3</v>
      </c>
      <c r="M15" s="1">
        <f t="shared" si="3"/>
        <v>-3</v>
      </c>
    </row>
    <row r="16" spans="1:13" x14ac:dyDescent="0.25">
      <c r="A16" s="2" t="s">
        <v>78</v>
      </c>
      <c r="B16" s="1">
        <v>0</v>
      </c>
      <c r="C16" s="9">
        <v>106</v>
      </c>
      <c r="D16" s="1">
        <f t="shared" si="0"/>
        <v>-106</v>
      </c>
      <c r="E16" s="1">
        <v>0</v>
      </c>
      <c r="F16" s="9">
        <v>201</v>
      </c>
      <c r="G16" s="1">
        <f t="shared" si="1"/>
        <v>-201</v>
      </c>
      <c r="H16" s="1">
        <v>0</v>
      </c>
      <c r="I16" s="9">
        <v>38</v>
      </c>
      <c r="J16" s="1">
        <f t="shared" si="2"/>
        <v>-38</v>
      </c>
      <c r="K16" s="1">
        <v>0</v>
      </c>
      <c r="L16" s="9">
        <v>80</v>
      </c>
      <c r="M16" s="1">
        <f t="shared" si="3"/>
        <v>-80</v>
      </c>
    </row>
    <row r="17" spans="1:13" x14ac:dyDescent="0.25">
      <c r="A17" s="2" t="s">
        <v>77</v>
      </c>
      <c r="B17" s="1">
        <v>0</v>
      </c>
      <c r="C17" s="1">
        <v>7642</v>
      </c>
      <c r="D17" s="1">
        <f t="shared" si="0"/>
        <v>-7642</v>
      </c>
      <c r="E17" s="1">
        <v>33</v>
      </c>
      <c r="F17" s="1">
        <v>4264</v>
      </c>
      <c r="G17" s="1">
        <f t="shared" si="1"/>
        <v>-4231</v>
      </c>
      <c r="H17" s="1">
        <v>0</v>
      </c>
      <c r="I17" s="1">
        <v>3952</v>
      </c>
      <c r="J17" s="1">
        <f t="shared" si="2"/>
        <v>-3952</v>
      </c>
      <c r="K17" s="1">
        <v>0</v>
      </c>
      <c r="L17" s="1">
        <v>2344</v>
      </c>
      <c r="M17" s="1">
        <f t="shared" si="3"/>
        <v>-2344</v>
      </c>
    </row>
    <row r="18" spans="1:13" x14ac:dyDescent="0.25">
      <c r="A18" s="2" t="s">
        <v>76</v>
      </c>
      <c r="B18" s="1">
        <v>57</v>
      </c>
      <c r="C18" s="1">
        <v>368</v>
      </c>
      <c r="D18" s="1">
        <f t="shared" si="0"/>
        <v>-311</v>
      </c>
      <c r="E18" s="1">
        <v>67</v>
      </c>
      <c r="F18" s="1">
        <v>136</v>
      </c>
      <c r="G18" s="1">
        <f t="shared" si="1"/>
        <v>-69</v>
      </c>
      <c r="H18" s="1">
        <v>4</v>
      </c>
      <c r="I18" s="1">
        <v>852</v>
      </c>
      <c r="J18" s="1">
        <f t="shared" si="2"/>
        <v>-848</v>
      </c>
      <c r="K18" s="1">
        <v>0</v>
      </c>
      <c r="L18" s="1">
        <v>352</v>
      </c>
      <c r="M18" s="1">
        <f t="shared" si="3"/>
        <v>-352</v>
      </c>
    </row>
    <row r="19" spans="1:13" x14ac:dyDescent="0.25">
      <c r="A19" s="2" t="s">
        <v>75</v>
      </c>
      <c r="B19" s="1">
        <v>2618</v>
      </c>
      <c r="C19" s="1">
        <v>377</v>
      </c>
      <c r="D19" s="1">
        <f t="shared" si="0"/>
        <v>2241</v>
      </c>
      <c r="E19" s="1">
        <v>1289</v>
      </c>
      <c r="F19" s="1">
        <v>332</v>
      </c>
      <c r="G19" s="1">
        <f t="shared" si="1"/>
        <v>957</v>
      </c>
      <c r="H19" s="1">
        <v>1279</v>
      </c>
      <c r="I19" s="1">
        <v>361</v>
      </c>
      <c r="J19" s="1">
        <f t="shared" si="2"/>
        <v>918</v>
      </c>
      <c r="K19" s="1">
        <v>689</v>
      </c>
      <c r="L19" s="1">
        <v>353</v>
      </c>
      <c r="M19" s="1">
        <f t="shared" si="3"/>
        <v>336</v>
      </c>
    </row>
    <row r="20" spans="1:13" x14ac:dyDescent="0.25">
      <c r="A20" s="2" t="s">
        <v>74</v>
      </c>
      <c r="B20" s="1">
        <v>30</v>
      </c>
      <c r="C20" s="1">
        <v>12619</v>
      </c>
      <c r="D20" s="1">
        <f t="shared" si="0"/>
        <v>-12589</v>
      </c>
      <c r="E20" s="1">
        <v>55</v>
      </c>
      <c r="F20" s="1">
        <v>10800</v>
      </c>
      <c r="G20" s="1">
        <f t="shared" si="1"/>
        <v>-10745</v>
      </c>
      <c r="H20" s="1">
        <v>6</v>
      </c>
      <c r="I20" s="1">
        <v>11726</v>
      </c>
      <c r="J20" s="1">
        <f t="shared" si="2"/>
        <v>-11720</v>
      </c>
      <c r="K20" s="1">
        <v>11</v>
      </c>
      <c r="L20" s="1">
        <v>12842</v>
      </c>
      <c r="M20" s="1">
        <f t="shared" si="3"/>
        <v>-12831</v>
      </c>
    </row>
    <row r="21" spans="1:13" x14ac:dyDescent="0.25">
      <c r="A21" s="2" t="s">
        <v>73</v>
      </c>
      <c r="B21" s="1">
        <v>0</v>
      </c>
      <c r="C21" s="1">
        <v>740</v>
      </c>
      <c r="D21" s="1">
        <f t="shared" si="0"/>
        <v>-740</v>
      </c>
      <c r="E21" s="1">
        <v>0</v>
      </c>
      <c r="F21" s="1">
        <v>355</v>
      </c>
      <c r="G21" s="1">
        <f t="shared" si="1"/>
        <v>-355</v>
      </c>
      <c r="H21" s="1">
        <v>0</v>
      </c>
      <c r="I21" s="1">
        <v>794</v>
      </c>
      <c r="J21" s="1">
        <f t="shared" si="2"/>
        <v>-794</v>
      </c>
      <c r="K21" s="1">
        <v>0</v>
      </c>
      <c r="L21" s="1">
        <v>1294</v>
      </c>
      <c r="M21" s="1">
        <f t="shared" si="3"/>
        <v>-1294</v>
      </c>
    </row>
    <row r="22" spans="1:13" s="17" customFormat="1" x14ac:dyDescent="0.25">
      <c r="A22" s="4" t="s">
        <v>21</v>
      </c>
      <c r="B22" s="3">
        <v>203</v>
      </c>
      <c r="C22" s="3">
        <v>46414</v>
      </c>
      <c r="D22" s="1">
        <f t="shared" si="0"/>
        <v>-46211</v>
      </c>
      <c r="E22" s="3">
        <v>181</v>
      </c>
      <c r="F22" s="3">
        <v>24268</v>
      </c>
      <c r="G22" s="1">
        <f t="shared" si="1"/>
        <v>-24087</v>
      </c>
      <c r="H22" s="3">
        <v>0</v>
      </c>
      <c r="I22" s="3">
        <v>5105</v>
      </c>
      <c r="J22" s="1">
        <f t="shared" si="2"/>
        <v>-5105</v>
      </c>
      <c r="K22" s="3">
        <v>0</v>
      </c>
      <c r="L22" s="3">
        <v>1989</v>
      </c>
      <c r="M22" s="1">
        <f t="shared" si="3"/>
        <v>-1989</v>
      </c>
    </row>
    <row r="23" spans="1:13" x14ac:dyDescent="0.25">
      <c r="A23" s="2" t="s">
        <v>72</v>
      </c>
      <c r="B23" s="1">
        <v>0</v>
      </c>
      <c r="C23" s="1">
        <v>486</v>
      </c>
      <c r="D23" s="1">
        <f t="shared" si="0"/>
        <v>-486</v>
      </c>
      <c r="E23" s="1">
        <v>0</v>
      </c>
      <c r="F23" s="1">
        <v>482</v>
      </c>
      <c r="G23" s="1">
        <f t="shared" si="1"/>
        <v>-482</v>
      </c>
      <c r="H23" s="1">
        <v>0</v>
      </c>
      <c r="I23" s="1">
        <v>209</v>
      </c>
      <c r="J23" s="1">
        <f t="shared" si="2"/>
        <v>-209</v>
      </c>
      <c r="K23" s="1">
        <v>0</v>
      </c>
      <c r="L23" s="1">
        <v>397</v>
      </c>
      <c r="M23" s="1">
        <f t="shared" si="3"/>
        <v>-397</v>
      </c>
    </row>
    <row r="24" spans="1:13" x14ac:dyDescent="0.25">
      <c r="A24" s="2" t="s">
        <v>71</v>
      </c>
      <c r="B24" s="1">
        <v>268</v>
      </c>
      <c r="C24" s="1">
        <v>32825</v>
      </c>
      <c r="D24" s="1">
        <f t="shared" si="0"/>
        <v>-32557</v>
      </c>
      <c r="E24" s="1">
        <v>18</v>
      </c>
      <c r="F24" s="1">
        <v>19472</v>
      </c>
      <c r="G24" s="1">
        <f t="shared" si="1"/>
        <v>-19454</v>
      </c>
      <c r="H24" s="1">
        <v>4</v>
      </c>
      <c r="I24" s="1">
        <v>20054</v>
      </c>
      <c r="J24" s="1">
        <f t="shared" si="2"/>
        <v>-20050</v>
      </c>
      <c r="K24" s="1">
        <v>3</v>
      </c>
      <c r="L24" s="1">
        <v>31207</v>
      </c>
      <c r="M24" s="1">
        <f t="shared" si="3"/>
        <v>-31204</v>
      </c>
    </row>
    <row r="25" spans="1:13" x14ac:dyDescent="0.25">
      <c r="A25" s="2" t="s">
        <v>70</v>
      </c>
      <c r="B25" s="1">
        <v>17</v>
      </c>
      <c r="C25" s="1">
        <v>10268</v>
      </c>
      <c r="D25" s="1">
        <f t="shared" si="0"/>
        <v>-10251</v>
      </c>
      <c r="E25" s="1">
        <v>0</v>
      </c>
      <c r="F25" s="1">
        <v>12042</v>
      </c>
      <c r="G25" s="1">
        <f t="shared" si="1"/>
        <v>-12042</v>
      </c>
      <c r="H25" s="1">
        <v>200</v>
      </c>
      <c r="I25" s="1">
        <v>11500</v>
      </c>
      <c r="J25" s="1">
        <f t="shared" si="2"/>
        <v>-11300</v>
      </c>
      <c r="K25" s="1" t="e">
        <v>#VALUE!</v>
      </c>
      <c r="L25" s="1">
        <v>12606</v>
      </c>
      <c r="M25" s="1" t="e">
        <f t="shared" si="3"/>
        <v>#VALUE!</v>
      </c>
    </row>
    <row r="26" spans="1:13" x14ac:dyDescent="0.25">
      <c r="A26" s="2" t="s">
        <v>69</v>
      </c>
      <c r="B26" s="1">
        <v>1</v>
      </c>
      <c r="C26" s="1">
        <v>2041</v>
      </c>
      <c r="D26" s="1">
        <f t="shared" si="0"/>
        <v>-2040</v>
      </c>
      <c r="E26" s="1">
        <v>40</v>
      </c>
      <c r="F26" s="1">
        <v>1808</v>
      </c>
      <c r="G26" s="1">
        <f t="shared" si="1"/>
        <v>-1768</v>
      </c>
      <c r="H26" s="1">
        <v>0</v>
      </c>
      <c r="I26" s="1">
        <v>2542</v>
      </c>
      <c r="J26" s="1">
        <f t="shared" si="2"/>
        <v>-2542</v>
      </c>
      <c r="K26" s="1">
        <v>0</v>
      </c>
      <c r="L26" s="1">
        <v>1479</v>
      </c>
      <c r="M26" s="1">
        <f t="shared" si="3"/>
        <v>-1479</v>
      </c>
    </row>
    <row r="27" spans="1:13" x14ac:dyDescent="0.25">
      <c r="A27" s="2" t="s">
        <v>68</v>
      </c>
      <c r="B27" s="1">
        <v>0</v>
      </c>
      <c r="C27" s="1">
        <v>27</v>
      </c>
      <c r="D27" s="1">
        <f t="shared" si="0"/>
        <v>-27</v>
      </c>
      <c r="E27" s="1">
        <v>5</v>
      </c>
      <c r="F27" s="1">
        <v>229</v>
      </c>
      <c r="G27" s="1">
        <f t="shared" si="1"/>
        <v>-224</v>
      </c>
      <c r="H27" s="1">
        <v>0</v>
      </c>
      <c r="I27" s="1">
        <v>0</v>
      </c>
      <c r="J27" s="1">
        <f t="shared" si="2"/>
        <v>0</v>
      </c>
      <c r="K27" s="1">
        <v>0</v>
      </c>
      <c r="L27" s="3">
        <v>0</v>
      </c>
      <c r="M27" s="1">
        <f t="shared" si="3"/>
        <v>0</v>
      </c>
    </row>
    <row r="28" spans="1:13" x14ac:dyDescent="0.25">
      <c r="A28" s="2" t="s">
        <v>67</v>
      </c>
      <c r="B28" s="1">
        <v>0</v>
      </c>
      <c r="C28" s="1">
        <v>57</v>
      </c>
      <c r="D28" s="1">
        <f t="shared" si="0"/>
        <v>-57</v>
      </c>
      <c r="E28" s="1">
        <v>0</v>
      </c>
      <c r="F28" s="1">
        <v>183</v>
      </c>
      <c r="G28" s="1">
        <f t="shared" si="1"/>
        <v>-183</v>
      </c>
      <c r="H28" s="1">
        <v>0</v>
      </c>
      <c r="I28" s="1">
        <v>200</v>
      </c>
      <c r="J28" s="1">
        <f t="shared" si="2"/>
        <v>-200</v>
      </c>
      <c r="K28" s="1">
        <v>0</v>
      </c>
      <c r="L28" s="1">
        <v>158</v>
      </c>
      <c r="M28" s="1">
        <f t="shared" si="3"/>
        <v>-158</v>
      </c>
    </row>
    <row r="29" spans="1:13" x14ac:dyDescent="0.25">
      <c r="A29" s="2" t="s">
        <v>66</v>
      </c>
      <c r="B29" s="1">
        <v>2</v>
      </c>
      <c r="C29" s="1">
        <v>2522</v>
      </c>
      <c r="D29" s="1">
        <f t="shared" si="0"/>
        <v>-2520</v>
      </c>
      <c r="E29" s="1">
        <v>0</v>
      </c>
      <c r="F29" s="1">
        <v>3108</v>
      </c>
      <c r="G29" s="1">
        <f t="shared" si="1"/>
        <v>-3108</v>
      </c>
      <c r="H29" s="1">
        <v>0</v>
      </c>
      <c r="I29" s="1">
        <v>2272</v>
      </c>
      <c r="J29" s="1">
        <f t="shared" si="2"/>
        <v>-2272</v>
      </c>
      <c r="K29" s="1">
        <v>38</v>
      </c>
      <c r="L29" s="1">
        <v>2071</v>
      </c>
      <c r="M29" s="1">
        <f t="shared" si="3"/>
        <v>-2033</v>
      </c>
    </row>
    <row r="30" spans="1:13" x14ac:dyDescent="0.25">
      <c r="A30" s="2" t="s">
        <v>65</v>
      </c>
      <c r="B30" s="1">
        <v>0</v>
      </c>
      <c r="C30" s="1">
        <v>2335</v>
      </c>
      <c r="D30" s="1">
        <f t="shared" si="0"/>
        <v>-2335</v>
      </c>
      <c r="E30" s="1">
        <v>0</v>
      </c>
      <c r="F30" s="1">
        <v>1999</v>
      </c>
      <c r="G30" s="1">
        <f t="shared" si="1"/>
        <v>-1999</v>
      </c>
      <c r="H30" s="1">
        <v>0</v>
      </c>
      <c r="I30" s="1">
        <v>1516</v>
      </c>
      <c r="J30" s="1">
        <f t="shared" si="2"/>
        <v>-1516</v>
      </c>
      <c r="K30" s="1">
        <v>3</v>
      </c>
      <c r="L30" s="1">
        <v>1400</v>
      </c>
      <c r="M30" s="1">
        <f t="shared" si="3"/>
        <v>-1397</v>
      </c>
    </row>
    <row r="31" spans="1:13" x14ac:dyDescent="0.25">
      <c r="A31" s="2" t="s">
        <v>64</v>
      </c>
      <c r="B31" s="1">
        <v>31</v>
      </c>
      <c r="C31" s="1">
        <v>6249</v>
      </c>
      <c r="D31" s="1">
        <f t="shared" si="0"/>
        <v>-6218</v>
      </c>
      <c r="E31" s="1">
        <v>0</v>
      </c>
      <c r="F31" s="1">
        <v>6022</v>
      </c>
      <c r="G31" s="1">
        <f t="shared" si="1"/>
        <v>-6022</v>
      </c>
      <c r="H31" s="1">
        <v>0</v>
      </c>
      <c r="I31" s="1">
        <v>5774</v>
      </c>
      <c r="J31" s="1">
        <f t="shared" si="2"/>
        <v>-5774</v>
      </c>
      <c r="K31" s="1">
        <v>1</v>
      </c>
      <c r="L31" s="1">
        <v>7168</v>
      </c>
      <c r="M31" s="1">
        <f t="shared" si="3"/>
        <v>-7167</v>
      </c>
    </row>
    <row r="32" spans="1:13" x14ac:dyDescent="0.25">
      <c r="A32" s="2" t="s">
        <v>63</v>
      </c>
      <c r="B32" s="1">
        <v>0</v>
      </c>
      <c r="C32" s="1">
        <v>484</v>
      </c>
      <c r="D32" s="1">
        <f t="shared" si="0"/>
        <v>-484</v>
      </c>
      <c r="E32" s="1">
        <v>0</v>
      </c>
      <c r="F32" s="1">
        <v>212</v>
      </c>
      <c r="G32" s="1">
        <f t="shared" si="1"/>
        <v>-212</v>
      </c>
      <c r="H32" s="1">
        <v>0</v>
      </c>
      <c r="I32" s="1">
        <v>286</v>
      </c>
      <c r="J32" s="1">
        <f t="shared" si="2"/>
        <v>-286</v>
      </c>
      <c r="K32" s="1">
        <v>0</v>
      </c>
      <c r="L32" s="1">
        <v>268</v>
      </c>
      <c r="M32" s="1">
        <f t="shared" si="3"/>
        <v>-268</v>
      </c>
    </row>
    <row r="33" spans="1:13" x14ac:dyDescent="0.25">
      <c r="A33" s="2" t="s">
        <v>62</v>
      </c>
      <c r="B33" s="1">
        <v>163</v>
      </c>
      <c r="C33" s="1">
        <v>430</v>
      </c>
      <c r="D33" s="1">
        <f t="shared" si="0"/>
        <v>-267</v>
      </c>
      <c r="E33" s="1">
        <v>107</v>
      </c>
      <c r="F33" s="1">
        <v>775</v>
      </c>
      <c r="G33" s="1">
        <f t="shared" si="1"/>
        <v>-668</v>
      </c>
      <c r="H33" s="1">
        <v>8</v>
      </c>
      <c r="I33" s="1">
        <v>382</v>
      </c>
      <c r="J33" s="1">
        <f t="shared" si="2"/>
        <v>-374</v>
      </c>
      <c r="K33" s="1">
        <v>0</v>
      </c>
      <c r="L33" s="1">
        <v>187</v>
      </c>
      <c r="M33" s="1">
        <f t="shared" si="3"/>
        <v>-187</v>
      </c>
    </row>
    <row r="34" spans="1:13" x14ac:dyDescent="0.25">
      <c r="A34" s="2" t="s">
        <v>61</v>
      </c>
      <c r="B34" s="1">
        <v>2</v>
      </c>
      <c r="C34" s="1">
        <v>1688</v>
      </c>
      <c r="D34" s="1">
        <f t="shared" si="0"/>
        <v>-1686</v>
      </c>
      <c r="E34" s="1">
        <v>0</v>
      </c>
      <c r="F34" s="1">
        <v>1366</v>
      </c>
      <c r="G34" s="1">
        <f t="shared" si="1"/>
        <v>-1366</v>
      </c>
      <c r="H34" s="1">
        <v>0</v>
      </c>
      <c r="I34" s="1">
        <v>5006</v>
      </c>
      <c r="J34" s="1">
        <f t="shared" si="2"/>
        <v>-5006</v>
      </c>
      <c r="K34" s="1">
        <v>2</v>
      </c>
      <c r="L34" s="1">
        <v>6186</v>
      </c>
      <c r="M34" s="1">
        <f t="shared" si="3"/>
        <v>-6184</v>
      </c>
    </row>
    <row r="35" spans="1:13" x14ac:dyDescent="0.25">
      <c r="A35" s="2" t="s">
        <v>60</v>
      </c>
      <c r="B35" s="1">
        <v>1738</v>
      </c>
      <c r="C35" s="1">
        <v>26416</v>
      </c>
      <c r="D35" s="1">
        <f t="shared" si="0"/>
        <v>-24678</v>
      </c>
      <c r="E35" s="1">
        <v>705</v>
      </c>
      <c r="F35" s="1">
        <v>26883</v>
      </c>
      <c r="G35" s="1">
        <f t="shared" si="1"/>
        <v>-26178</v>
      </c>
      <c r="H35" s="1">
        <v>699</v>
      </c>
      <c r="I35" s="1">
        <v>29000</v>
      </c>
      <c r="J35" s="1">
        <f t="shared" si="2"/>
        <v>-28301</v>
      </c>
      <c r="K35" s="1">
        <v>695</v>
      </c>
      <c r="L35" s="1">
        <v>23577</v>
      </c>
      <c r="M35" s="1">
        <f t="shared" si="3"/>
        <v>-22882</v>
      </c>
    </row>
    <row r="36" spans="1:13" x14ac:dyDescent="0.25">
      <c r="A36" s="2" t="s">
        <v>59</v>
      </c>
      <c r="B36" s="1">
        <v>516</v>
      </c>
      <c r="C36" s="1">
        <v>6269</v>
      </c>
      <c r="D36" s="1">
        <f t="shared" si="0"/>
        <v>-5753</v>
      </c>
      <c r="E36" s="1">
        <v>221</v>
      </c>
      <c r="F36" s="1">
        <v>6417</v>
      </c>
      <c r="G36" s="1">
        <f t="shared" si="1"/>
        <v>-6196</v>
      </c>
      <c r="H36" s="1">
        <v>560</v>
      </c>
      <c r="I36" s="1">
        <v>5295</v>
      </c>
      <c r="J36" s="1">
        <f t="shared" si="2"/>
        <v>-4735</v>
      </c>
      <c r="K36" s="1">
        <v>436</v>
      </c>
      <c r="L36" s="1">
        <v>4898</v>
      </c>
      <c r="M36" s="1">
        <f t="shared" si="3"/>
        <v>-4462</v>
      </c>
    </row>
    <row r="37" spans="1:13" x14ac:dyDescent="0.25">
      <c r="A37" s="2" t="s">
        <v>58</v>
      </c>
      <c r="B37" s="1">
        <v>10500</v>
      </c>
      <c r="C37" s="1">
        <v>3775</v>
      </c>
      <c r="D37" s="1">
        <f t="shared" si="0"/>
        <v>6725</v>
      </c>
      <c r="E37" s="1">
        <v>8003</v>
      </c>
      <c r="F37" s="1">
        <v>6662</v>
      </c>
      <c r="G37" s="1">
        <f t="shared" si="1"/>
        <v>1341</v>
      </c>
      <c r="H37" s="1">
        <v>5574</v>
      </c>
      <c r="I37" s="1">
        <v>6745</v>
      </c>
      <c r="J37" s="1">
        <f t="shared" si="2"/>
        <v>-1171</v>
      </c>
      <c r="K37" s="1">
        <v>3120</v>
      </c>
      <c r="L37" s="1">
        <v>5728</v>
      </c>
      <c r="M37" s="1">
        <f t="shared" si="3"/>
        <v>-2608</v>
      </c>
    </row>
    <row r="38" spans="1:13" x14ac:dyDescent="0.25">
      <c r="A38" s="2" t="s">
        <v>57</v>
      </c>
      <c r="B38" s="1">
        <v>0</v>
      </c>
      <c r="C38" s="1">
        <v>615</v>
      </c>
      <c r="D38" s="1">
        <f t="shared" ref="D38:D69" si="4">+B38-C38</f>
        <v>-615</v>
      </c>
      <c r="E38" s="1">
        <v>18</v>
      </c>
      <c r="F38" s="1">
        <v>254</v>
      </c>
      <c r="G38" s="1">
        <f t="shared" ref="G38:G69" si="5">+E38-F38</f>
        <v>-236</v>
      </c>
      <c r="H38" s="1">
        <v>18</v>
      </c>
      <c r="I38" s="1">
        <v>1929</v>
      </c>
      <c r="J38" s="1">
        <f t="shared" ref="J38:J69" si="6">+H38-I38</f>
        <v>-1911</v>
      </c>
      <c r="K38" s="1">
        <v>0</v>
      </c>
      <c r="L38" s="1">
        <v>1459</v>
      </c>
      <c r="M38" s="1">
        <f t="shared" ref="M38:M69" si="7">+K38-L38</f>
        <v>-1459</v>
      </c>
    </row>
    <row r="39" spans="1:13" x14ac:dyDescent="0.25">
      <c r="A39" s="2" t="s">
        <v>56</v>
      </c>
      <c r="B39" s="1">
        <v>9613</v>
      </c>
      <c r="C39" s="1">
        <v>3960</v>
      </c>
      <c r="D39" s="1">
        <f t="shared" si="4"/>
        <v>5653</v>
      </c>
      <c r="E39" s="1">
        <v>3874</v>
      </c>
      <c r="F39" s="1">
        <v>7298</v>
      </c>
      <c r="G39" s="1">
        <f t="shared" si="5"/>
        <v>-3424</v>
      </c>
      <c r="H39" s="1">
        <v>694</v>
      </c>
      <c r="I39" s="1">
        <v>5461</v>
      </c>
      <c r="J39" s="1">
        <f t="shared" si="6"/>
        <v>-4767</v>
      </c>
      <c r="K39" s="1">
        <v>272</v>
      </c>
      <c r="L39" s="1">
        <v>3669</v>
      </c>
      <c r="M39" s="1">
        <f t="shared" si="7"/>
        <v>-3397</v>
      </c>
    </row>
    <row r="40" spans="1:13" x14ac:dyDescent="0.25">
      <c r="A40" s="2" t="s">
        <v>55</v>
      </c>
      <c r="B40" s="1">
        <v>0</v>
      </c>
      <c r="C40" s="1">
        <v>2103</v>
      </c>
      <c r="D40" s="1">
        <f t="shared" si="4"/>
        <v>-2103</v>
      </c>
      <c r="E40" s="1">
        <v>0</v>
      </c>
      <c r="F40" s="1">
        <v>483</v>
      </c>
      <c r="G40" s="1">
        <f t="shared" si="5"/>
        <v>-483</v>
      </c>
      <c r="H40" s="1">
        <v>0</v>
      </c>
      <c r="I40" s="1">
        <v>715</v>
      </c>
      <c r="J40" s="1">
        <f t="shared" si="6"/>
        <v>-715</v>
      </c>
      <c r="K40" s="1">
        <v>0</v>
      </c>
      <c r="L40" s="1">
        <v>1713</v>
      </c>
      <c r="M40" s="1">
        <f t="shared" si="7"/>
        <v>-1713</v>
      </c>
    </row>
    <row r="41" spans="1:13" x14ac:dyDescent="0.25">
      <c r="A41" s="2" t="s">
        <v>54</v>
      </c>
      <c r="B41" s="1">
        <v>0</v>
      </c>
      <c r="C41" s="1">
        <v>1849</v>
      </c>
      <c r="D41" s="1">
        <f t="shared" si="4"/>
        <v>-1849</v>
      </c>
      <c r="E41" s="1">
        <v>0</v>
      </c>
      <c r="F41" s="1">
        <v>0</v>
      </c>
      <c r="G41" s="1">
        <f t="shared" si="5"/>
        <v>0</v>
      </c>
      <c r="H41" s="1">
        <v>0</v>
      </c>
      <c r="I41" s="1"/>
      <c r="J41" s="1">
        <f t="shared" si="6"/>
        <v>0</v>
      </c>
      <c r="K41" s="1">
        <v>0</v>
      </c>
      <c r="L41" s="1">
        <v>0</v>
      </c>
      <c r="M41" s="1">
        <f t="shared" si="7"/>
        <v>0</v>
      </c>
    </row>
    <row r="42" spans="1:13" x14ac:dyDescent="0.25">
      <c r="A42" s="8" t="s">
        <v>53</v>
      </c>
      <c r="B42" s="1">
        <v>1826</v>
      </c>
      <c r="C42" s="1">
        <v>1</v>
      </c>
      <c r="D42" s="1">
        <f t="shared" si="4"/>
        <v>1825</v>
      </c>
      <c r="E42" s="1">
        <v>2144</v>
      </c>
      <c r="F42" s="1">
        <v>3</v>
      </c>
      <c r="G42" s="1">
        <f t="shared" si="5"/>
        <v>2141</v>
      </c>
      <c r="H42" s="1">
        <v>1007</v>
      </c>
      <c r="I42" s="1">
        <v>5</v>
      </c>
      <c r="J42" s="1">
        <f t="shared" si="6"/>
        <v>1002</v>
      </c>
      <c r="K42" s="1">
        <v>0</v>
      </c>
      <c r="L42" s="1">
        <v>641</v>
      </c>
      <c r="M42" s="1">
        <f t="shared" si="7"/>
        <v>-641</v>
      </c>
    </row>
    <row r="43" spans="1:13" x14ac:dyDescent="0.25">
      <c r="A43" s="2" t="s">
        <v>52</v>
      </c>
      <c r="B43" s="1">
        <v>0</v>
      </c>
      <c r="C43" s="1">
        <v>708</v>
      </c>
      <c r="D43" s="1">
        <f t="shared" si="4"/>
        <v>-708</v>
      </c>
      <c r="E43" s="1">
        <v>0</v>
      </c>
      <c r="F43" s="1">
        <v>1692</v>
      </c>
      <c r="G43" s="1">
        <f t="shared" si="5"/>
        <v>-1692</v>
      </c>
      <c r="H43" s="1">
        <v>0</v>
      </c>
      <c r="I43" s="1">
        <v>659</v>
      </c>
      <c r="J43" s="1">
        <f t="shared" si="6"/>
        <v>-659</v>
      </c>
      <c r="K43" s="1">
        <v>0</v>
      </c>
      <c r="L43" s="1">
        <v>507</v>
      </c>
      <c r="M43" s="1">
        <f t="shared" si="7"/>
        <v>-507</v>
      </c>
    </row>
    <row r="44" spans="1:13" x14ac:dyDescent="0.25">
      <c r="A44" s="2" t="s">
        <v>51</v>
      </c>
      <c r="B44" s="1">
        <v>0</v>
      </c>
      <c r="C44" s="1">
        <v>634</v>
      </c>
      <c r="D44" s="1">
        <f t="shared" si="4"/>
        <v>-634</v>
      </c>
      <c r="E44" s="1">
        <v>0</v>
      </c>
      <c r="F44" s="1">
        <v>418</v>
      </c>
      <c r="G44" s="1">
        <f t="shared" si="5"/>
        <v>-418</v>
      </c>
      <c r="H44" s="1">
        <v>0</v>
      </c>
      <c r="I44" s="1">
        <v>400</v>
      </c>
      <c r="J44" s="1">
        <f t="shared" si="6"/>
        <v>-400</v>
      </c>
      <c r="K44" s="1">
        <v>0</v>
      </c>
      <c r="L44" s="1">
        <v>280</v>
      </c>
      <c r="M44" s="1">
        <f t="shared" si="7"/>
        <v>-280</v>
      </c>
    </row>
    <row r="45" spans="1:13" x14ac:dyDescent="0.25">
      <c r="A45" s="2" t="s">
        <v>50</v>
      </c>
      <c r="B45" s="1">
        <v>0</v>
      </c>
      <c r="C45" s="1">
        <v>905</v>
      </c>
      <c r="D45" s="1">
        <f t="shared" si="4"/>
        <v>-905</v>
      </c>
      <c r="E45" s="1">
        <v>0</v>
      </c>
      <c r="F45" s="1">
        <v>69</v>
      </c>
      <c r="G45" s="1">
        <f t="shared" si="5"/>
        <v>-69</v>
      </c>
      <c r="H45" s="1">
        <v>0</v>
      </c>
      <c r="I45" s="1">
        <v>170</v>
      </c>
      <c r="J45" s="1">
        <f t="shared" si="6"/>
        <v>-170</v>
      </c>
      <c r="K45" s="1">
        <v>0</v>
      </c>
      <c r="L45" s="1">
        <v>0</v>
      </c>
      <c r="M45" s="1">
        <f t="shared" si="7"/>
        <v>0</v>
      </c>
    </row>
    <row r="46" spans="1:13" x14ac:dyDescent="0.25">
      <c r="A46" s="2" t="s">
        <v>49</v>
      </c>
      <c r="B46" s="1">
        <v>0</v>
      </c>
      <c r="C46" s="1">
        <v>1125</v>
      </c>
      <c r="D46" s="1">
        <f t="shared" si="4"/>
        <v>-1125</v>
      </c>
      <c r="E46" s="1">
        <v>0</v>
      </c>
      <c r="F46" s="1">
        <v>1932</v>
      </c>
      <c r="G46" s="1">
        <f t="shared" si="5"/>
        <v>-1932</v>
      </c>
      <c r="H46" s="1">
        <v>0</v>
      </c>
      <c r="I46" s="1">
        <v>1571</v>
      </c>
      <c r="J46" s="1">
        <f t="shared" si="6"/>
        <v>-1571</v>
      </c>
      <c r="K46" s="1">
        <v>0</v>
      </c>
      <c r="L46" s="1">
        <v>892</v>
      </c>
      <c r="M46" s="1">
        <f t="shared" si="7"/>
        <v>-892</v>
      </c>
    </row>
    <row r="47" spans="1:13" x14ac:dyDescent="0.25">
      <c r="A47" s="2" t="s">
        <v>48</v>
      </c>
      <c r="B47" s="1">
        <v>693</v>
      </c>
      <c r="C47" s="1">
        <v>370</v>
      </c>
      <c r="D47" s="1">
        <f t="shared" si="4"/>
        <v>323</v>
      </c>
      <c r="E47" s="1">
        <v>0</v>
      </c>
      <c r="F47" s="1">
        <v>0</v>
      </c>
      <c r="G47" s="1">
        <f t="shared" si="5"/>
        <v>0</v>
      </c>
      <c r="H47" s="1">
        <v>0</v>
      </c>
      <c r="I47" s="1">
        <v>0</v>
      </c>
      <c r="J47" s="1">
        <f t="shared" si="6"/>
        <v>0</v>
      </c>
      <c r="K47" s="1">
        <v>0</v>
      </c>
      <c r="L47" s="1">
        <v>0</v>
      </c>
      <c r="M47" s="1">
        <f t="shared" si="7"/>
        <v>0</v>
      </c>
    </row>
    <row r="48" spans="1:13" x14ac:dyDescent="0.25">
      <c r="A48" s="2" t="s">
        <v>46</v>
      </c>
      <c r="B48" s="1">
        <v>0</v>
      </c>
      <c r="C48" s="1">
        <v>2395</v>
      </c>
      <c r="D48" s="1">
        <f t="shared" si="4"/>
        <v>-2395</v>
      </c>
      <c r="E48" s="1">
        <v>0</v>
      </c>
      <c r="F48" s="1">
        <v>1617</v>
      </c>
      <c r="G48" s="1">
        <f t="shared" si="5"/>
        <v>-1617</v>
      </c>
      <c r="H48" s="1">
        <v>9</v>
      </c>
      <c r="I48" s="1">
        <v>2416</v>
      </c>
      <c r="J48" s="1">
        <f t="shared" si="6"/>
        <v>-2407</v>
      </c>
      <c r="K48" s="1">
        <v>21</v>
      </c>
      <c r="L48" s="1">
        <v>1459</v>
      </c>
      <c r="M48" s="1">
        <f t="shared" si="7"/>
        <v>-1438</v>
      </c>
    </row>
    <row r="49" spans="1:13" x14ac:dyDescent="0.25">
      <c r="A49" s="2" t="s">
        <v>45</v>
      </c>
      <c r="B49" s="1">
        <v>1</v>
      </c>
      <c r="C49" s="6">
        <v>742</v>
      </c>
      <c r="D49" s="1">
        <f t="shared" si="4"/>
        <v>-741</v>
      </c>
      <c r="E49" s="1">
        <v>6</v>
      </c>
      <c r="F49" s="6">
        <v>1591</v>
      </c>
      <c r="G49" s="1">
        <f t="shared" si="5"/>
        <v>-1585</v>
      </c>
      <c r="H49" s="1">
        <v>1</v>
      </c>
      <c r="I49" s="6">
        <v>799</v>
      </c>
      <c r="J49" s="1">
        <f t="shared" si="6"/>
        <v>-798</v>
      </c>
      <c r="K49" s="1">
        <v>149</v>
      </c>
      <c r="L49" s="6">
        <v>1755</v>
      </c>
      <c r="M49" s="1">
        <f t="shared" si="7"/>
        <v>-1606</v>
      </c>
    </row>
    <row r="50" spans="1:13" x14ac:dyDescent="0.25">
      <c r="A50" s="2" t="s">
        <v>44</v>
      </c>
      <c r="B50" s="1">
        <v>0</v>
      </c>
      <c r="C50" s="7">
        <v>75</v>
      </c>
      <c r="D50" s="1">
        <f t="shared" si="4"/>
        <v>-75</v>
      </c>
      <c r="E50" s="1">
        <v>0</v>
      </c>
      <c r="F50" s="7">
        <v>15</v>
      </c>
      <c r="G50" s="1">
        <f t="shared" si="5"/>
        <v>-15</v>
      </c>
      <c r="H50" s="1">
        <v>0</v>
      </c>
      <c r="I50" s="7">
        <v>20</v>
      </c>
      <c r="J50" s="1">
        <f t="shared" si="6"/>
        <v>-20</v>
      </c>
      <c r="K50" s="1">
        <v>0</v>
      </c>
      <c r="L50" s="7">
        <v>127</v>
      </c>
      <c r="M50" s="1">
        <f t="shared" si="7"/>
        <v>-127</v>
      </c>
    </row>
    <row r="51" spans="1:13" s="17" customFormat="1" x14ac:dyDescent="0.25">
      <c r="A51" s="4" t="s">
        <v>43</v>
      </c>
      <c r="B51" s="3">
        <v>139</v>
      </c>
      <c r="C51" s="6">
        <f>45+615</f>
        <v>660</v>
      </c>
      <c r="D51" s="1">
        <f t="shared" si="4"/>
        <v>-521</v>
      </c>
      <c r="E51" s="3">
        <v>162</v>
      </c>
      <c r="F51" s="6">
        <f>579+794</f>
        <v>1373</v>
      </c>
      <c r="G51" s="1">
        <f t="shared" si="5"/>
        <v>-1211</v>
      </c>
      <c r="H51" s="3">
        <v>374</v>
      </c>
      <c r="I51" s="6">
        <v>1088</v>
      </c>
      <c r="J51" s="1">
        <f t="shared" si="6"/>
        <v>-714</v>
      </c>
      <c r="K51" s="3">
        <v>86</v>
      </c>
      <c r="L51" s="6">
        <v>2067</v>
      </c>
      <c r="M51" s="1">
        <f t="shared" si="7"/>
        <v>-1981</v>
      </c>
    </row>
    <row r="52" spans="1:13" x14ac:dyDescent="0.25">
      <c r="A52" s="2" t="s">
        <v>42</v>
      </c>
      <c r="B52" s="1">
        <v>12619</v>
      </c>
      <c r="C52" s="1">
        <v>6629</v>
      </c>
      <c r="D52" s="1">
        <f t="shared" si="4"/>
        <v>5990</v>
      </c>
      <c r="E52" s="1">
        <v>5913</v>
      </c>
      <c r="F52" s="1">
        <v>5929</v>
      </c>
      <c r="G52" s="1">
        <f t="shared" si="5"/>
        <v>-16</v>
      </c>
      <c r="H52" s="1">
        <v>872</v>
      </c>
      <c r="I52" s="1">
        <v>7853</v>
      </c>
      <c r="J52" s="1">
        <f t="shared" si="6"/>
        <v>-6981</v>
      </c>
      <c r="K52" s="1">
        <v>2</v>
      </c>
      <c r="L52" s="1">
        <v>6180</v>
      </c>
      <c r="M52" s="1">
        <f t="shared" si="7"/>
        <v>-6178</v>
      </c>
    </row>
    <row r="53" spans="1:13" x14ac:dyDescent="0.25">
      <c r="A53" s="2" t="s">
        <v>41</v>
      </c>
      <c r="B53" s="1">
        <v>11</v>
      </c>
      <c r="C53" s="1">
        <v>14287</v>
      </c>
      <c r="D53" s="1">
        <f t="shared" si="4"/>
        <v>-14276</v>
      </c>
      <c r="E53" s="1">
        <v>0</v>
      </c>
      <c r="F53" s="1">
        <v>21443</v>
      </c>
      <c r="G53" s="1">
        <f t="shared" si="5"/>
        <v>-21443</v>
      </c>
      <c r="H53" s="1">
        <v>0</v>
      </c>
      <c r="I53" s="1">
        <v>22371</v>
      </c>
      <c r="J53" s="1">
        <f t="shared" si="6"/>
        <v>-22371</v>
      </c>
      <c r="K53" s="1">
        <v>0</v>
      </c>
      <c r="L53" s="1">
        <v>20564</v>
      </c>
      <c r="M53" s="1">
        <f t="shared" si="7"/>
        <v>-20564</v>
      </c>
    </row>
    <row r="54" spans="1:13" x14ac:dyDescent="0.25">
      <c r="A54" s="2" t="s">
        <v>40</v>
      </c>
      <c r="B54" s="1">
        <v>0</v>
      </c>
      <c r="C54" s="1">
        <v>3</v>
      </c>
      <c r="D54" s="1">
        <f t="shared" si="4"/>
        <v>-3</v>
      </c>
      <c r="E54" s="1">
        <v>0</v>
      </c>
      <c r="F54" s="1">
        <v>0</v>
      </c>
      <c r="G54" s="1">
        <f t="shared" si="5"/>
        <v>0</v>
      </c>
      <c r="H54" s="1">
        <v>0</v>
      </c>
      <c r="I54" s="1"/>
      <c r="J54" s="1">
        <f t="shared" si="6"/>
        <v>0</v>
      </c>
      <c r="K54" s="1">
        <v>0</v>
      </c>
      <c r="L54" s="1">
        <v>0</v>
      </c>
      <c r="M54" s="1">
        <f t="shared" si="7"/>
        <v>0</v>
      </c>
    </row>
    <row r="55" spans="1:13" x14ac:dyDescent="0.25">
      <c r="A55" s="2" t="s">
        <v>39</v>
      </c>
      <c r="B55" s="1">
        <v>4369</v>
      </c>
      <c r="C55" s="1">
        <v>1065</v>
      </c>
      <c r="D55" s="1">
        <f t="shared" si="4"/>
        <v>3304</v>
      </c>
      <c r="E55" s="1">
        <v>6737</v>
      </c>
      <c r="F55" s="1">
        <v>1091</v>
      </c>
      <c r="G55" s="1">
        <f t="shared" si="5"/>
        <v>5646</v>
      </c>
      <c r="H55" s="1">
        <v>6553</v>
      </c>
      <c r="I55" s="1">
        <v>1117</v>
      </c>
      <c r="J55" s="1">
        <f t="shared" si="6"/>
        <v>5436</v>
      </c>
      <c r="K55" s="1">
        <v>4829</v>
      </c>
      <c r="L55" s="1">
        <v>1276</v>
      </c>
      <c r="M55" s="1">
        <f t="shared" si="7"/>
        <v>3553</v>
      </c>
    </row>
    <row r="56" spans="1:13" x14ac:dyDescent="0.25">
      <c r="A56" s="2" t="s">
        <v>38</v>
      </c>
      <c r="B56" s="1">
        <v>0</v>
      </c>
      <c r="C56" s="1">
        <v>2510</v>
      </c>
      <c r="D56" s="1">
        <f t="shared" si="4"/>
        <v>-2510</v>
      </c>
      <c r="E56" s="1">
        <v>0</v>
      </c>
      <c r="F56" s="1">
        <v>1613</v>
      </c>
      <c r="G56" s="1">
        <f t="shared" si="5"/>
        <v>-1613</v>
      </c>
      <c r="H56" s="1">
        <v>0</v>
      </c>
      <c r="I56" s="1">
        <v>2576</v>
      </c>
      <c r="J56" s="1">
        <f t="shared" si="6"/>
        <v>-2576</v>
      </c>
      <c r="K56" s="1">
        <v>0</v>
      </c>
      <c r="L56" s="1">
        <v>1460</v>
      </c>
      <c r="M56" s="1">
        <f t="shared" si="7"/>
        <v>-1460</v>
      </c>
    </row>
    <row r="57" spans="1:13" x14ac:dyDescent="0.25">
      <c r="A57" s="2" t="s">
        <v>37</v>
      </c>
      <c r="B57" s="1">
        <v>0</v>
      </c>
      <c r="C57" s="1">
        <v>297</v>
      </c>
      <c r="D57" s="1">
        <f t="shared" si="4"/>
        <v>-297</v>
      </c>
      <c r="E57" s="1">
        <v>0</v>
      </c>
      <c r="F57" s="1">
        <v>297</v>
      </c>
      <c r="G57" s="1">
        <f t="shared" si="5"/>
        <v>-297</v>
      </c>
      <c r="H57" s="1">
        <v>0</v>
      </c>
      <c r="I57" s="1">
        <v>379</v>
      </c>
      <c r="J57" s="1">
        <f t="shared" si="6"/>
        <v>-379</v>
      </c>
      <c r="K57" s="1">
        <v>0</v>
      </c>
      <c r="L57" s="1">
        <v>100</v>
      </c>
      <c r="M57" s="1">
        <f t="shared" si="7"/>
        <v>-100</v>
      </c>
    </row>
    <row r="58" spans="1:13" x14ac:dyDescent="0.25">
      <c r="A58" s="2" t="s">
        <v>36</v>
      </c>
      <c r="B58" s="1">
        <v>2306</v>
      </c>
      <c r="C58" s="1">
        <v>10005</v>
      </c>
      <c r="D58" s="1">
        <f t="shared" si="4"/>
        <v>-7699</v>
      </c>
      <c r="E58" s="1">
        <v>1666</v>
      </c>
      <c r="F58" s="1">
        <v>12725</v>
      </c>
      <c r="G58" s="1">
        <f t="shared" si="5"/>
        <v>-11059</v>
      </c>
      <c r="H58" s="1">
        <v>842</v>
      </c>
      <c r="I58" s="1">
        <v>14464</v>
      </c>
      <c r="J58" s="1">
        <f t="shared" si="6"/>
        <v>-13622</v>
      </c>
      <c r="K58" s="1">
        <v>1327</v>
      </c>
      <c r="L58" s="1">
        <v>13010</v>
      </c>
      <c r="M58" s="1">
        <f t="shared" si="7"/>
        <v>-11683</v>
      </c>
    </row>
    <row r="59" spans="1:13" x14ac:dyDescent="0.25">
      <c r="A59" s="2" t="s">
        <v>35</v>
      </c>
      <c r="B59" s="1">
        <v>0</v>
      </c>
      <c r="C59" s="1">
        <v>143</v>
      </c>
      <c r="D59" s="1">
        <f t="shared" si="4"/>
        <v>-143</v>
      </c>
      <c r="E59" s="1">
        <v>0</v>
      </c>
      <c r="F59" s="1">
        <v>978</v>
      </c>
      <c r="G59" s="1">
        <f t="shared" si="5"/>
        <v>-978</v>
      </c>
      <c r="H59" s="1">
        <v>5</v>
      </c>
      <c r="I59" s="1">
        <v>1861</v>
      </c>
      <c r="J59" s="1">
        <f t="shared" si="6"/>
        <v>-1856</v>
      </c>
      <c r="K59" s="1">
        <v>0</v>
      </c>
      <c r="L59" s="1">
        <v>1117</v>
      </c>
      <c r="M59" s="1">
        <f t="shared" si="7"/>
        <v>-1117</v>
      </c>
    </row>
    <row r="60" spans="1:13" x14ac:dyDescent="0.25">
      <c r="A60" s="2" t="s">
        <v>34</v>
      </c>
      <c r="B60" s="1">
        <v>1757</v>
      </c>
      <c r="C60" s="1">
        <v>431</v>
      </c>
      <c r="D60" s="1">
        <f t="shared" si="4"/>
        <v>1326</v>
      </c>
      <c r="E60" s="1">
        <v>1734</v>
      </c>
      <c r="F60" s="1">
        <v>476</v>
      </c>
      <c r="G60" s="1">
        <f t="shared" si="5"/>
        <v>1258</v>
      </c>
      <c r="H60" s="1">
        <v>2063</v>
      </c>
      <c r="I60" s="1">
        <v>1020</v>
      </c>
      <c r="J60" s="1">
        <f t="shared" si="6"/>
        <v>1043</v>
      </c>
      <c r="K60" s="1">
        <v>1362</v>
      </c>
      <c r="L60" s="1">
        <v>846</v>
      </c>
      <c r="M60" s="1">
        <f t="shared" si="7"/>
        <v>516</v>
      </c>
    </row>
    <row r="61" spans="1:13" x14ac:dyDescent="0.25">
      <c r="A61" s="2" t="s">
        <v>33</v>
      </c>
      <c r="B61" s="1">
        <v>641</v>
      </c>
      <c r="C61" s="1">
        <v>19</v>
      </c>
      <c r="D61" s="1">
        <f t="shared" si="4"/>
        <v>622</v>
      </c>
      <c r="E61" s="1">
        <v>634</v>
      </c>
      <c r="F61" s="1">
        <v>59</v>
      </c>
      <c r="G61" s="1">
        <f t="shared" si="5"/>
        <v>575</v>
      </c>
      <c r="H61" s="1">
        <v>619</v>
      </c>
      <c r="I61" s="1">
        <v>0</v>
      </c>
      <c r="J61" s="1">
        <f t="shared" si="6"/>
        <v>619</v>
      </c>
      <c r="K61" s="1">
        <v>760</v>
      </c>
      <c r="L61" s="1">
        <v>258</v>
      </c>
      <c r="M61" s="1">
        <f t="shared" si="7"/>
        <v>502</v>
      </c>
    </row>
    <row r="62" spans="1:13" x14ac:dyDescent="0.25">
      <c r="A62" s="2" t="s">
        <v>32</v>
      </c>
      <c r="B62" s="1">
        <v>0</v>
      </c>
      <c r="C62" s="1">
        <v>2489</v>
      </c>
      <c r="D62" s="1">
        <f t="shared" si="4"/>
        <v>-2489</v>
      </c>
      <c r="E62" s="1">
        <v>272</v>
      </c>
      <c r="F62" s="1">
        <v>2513</v>
      </c>
      <c r="G62" s="1">
        <f t="shared" si="5"/>
        <v>-2241</v>
      </c>
      <c r="H62" s="1">
        <v>3</v>
      </c>
      <c r="I62" s="1">
        <v>1740</v>
      </c>
      <c r="J62" s="1">
        <f t="shared" si="6"/>
        <v>-1737</v>
      </c>
      <c r="K62" s="1">
        <v>14</v>
      </c>
      <c r="L62" s="1">
        <v>2978</v>
      </c>
      <c r="M62" s="1">
        <f t="shared" si="7"/>
        <v>-2964</v>
      </c>
    </row>
    <row r="63" spans="1:13" x14ac:dyDescent="0.25">
      <c r="A63" s="2" t="s">
        <v>31</v>
      </c>
      <c r="B63" s="1">
        <v>0</v>
      </c>
      <c r="C63" s="1">
        <v>783</v>
      </c>
      <c r="D63" s="1">
        <f t="shared" si="4"/>
        <v>-783</v>
      </c>
      <c r="E63" s="1">
        <v>0</v>
      </c>
      <c r="F63" s="1">
        <v>412</v>
      </c>
      <c r="G63" s="1">
        <f t="shared" si="5"/>
        <v>-412</v>
      </c>
      <c r="H63" s="1">
        <v>0</v>
      </c>
      <c r="I63" s="1">
        <v>530</v>
      </c>
      <c r="J63" s="1">
        <f t="shared" si="6"/>
        <v>-530</v>
      </c>
      <c r="K63" s="1">
        <v>0</v>
      </c>
      <c r="L63" s="1">
        <v>488</v>
      </c>
      <c r="M63" s="1">
        <f t="shared" si="7"/>
        <v>-488</v>
      </c>
    </row>
    <row r="64" spans="1:13" x14ac:dyDescent="0.25">
      <c r="A64" s="2" t="s">
        <v>30</v>
      </c>
      <c r="B64" s="1">
        <v>0</v>
      </c>
      <c r="C64" s="1">
        <v>889</v>
      </c>
      <c r="D64" s="1">
        <f t="shared" si="4"/>
        <v>-889</v>
      </c>
      <c r="E64" s="1">
        <v>0</v>
      </c>
      <c r="F64" s="1">
        <v>3</v>
      </c>
      <c r="G64" s="1">
        <f t="shared" si="5"/>
        <v>-3</v>
      </c>
      <c r="H64" s="1">
        <v>0</v>
      </c>
      <c r="I64" s="1">
        <v>3</v>
      </c>
      <c r="J64" s="1">
        <f t="shared" si="6"/>
        <v>-3</v>
      </c>
      <c r="K64" s="1">
        <v>0</v>
      </c>
      <c r="L64" s="1">
        <v>1</v>
      </c>
      <c r="M64" s="1">
        <f t="shared" si="7"/>
        <v>-1</v>
      </c>
    </row>
    <row r="65" spans="1:13" x14ac:dyDescent="0.25">
      <c r="A65" s="2" t="s">
        <v>29</v>
      </c>
      <c r="B65" s="1">
        <v>0</v>
      </c>
      <c r="C65" s="1">
        <v>1</v>
      </c>
      <c r="D65" s="1">
        <f t="shared" si="4"/>
        <v>-1</v>
      </c>
      <c r="E65" s="1">
        <v>0</v>
      </c>
      <c r="F65" s="1">
        <v>1</v>
      </c>
      <c r="G65" s="1">
        <f t="shared" si="5"/>
        <v>-1</v>
      </c>
      <c r="H65" s="1">
        <v>0</v>
      </c>
      <c r="I65" s="1">
        <v>1</v>
      </c>
      <c r="J65" s="1">
        <f t="shared" si="6"/>
        <v>-1</v>
      </c>
      <c r="K65" s="1">
        <v>2</v>
      </c>
      <c r="L65" s="1">
        <v>4</v>
      </c>
      <c r="M65" s="1">
        <f t="shared" si="7"/>
        <v>-2</v>
      </c>
    </row>
    <row r="66" spans="1:13" x14ac:dyDescent="0.25">
      <c r="A66" s="2" t="s">
        <v>99</v>
      </c>
      <c r="B66" s="1">
        <v>0</v>
      </c>
      <c r="C66" s="1">
        <v>4123</v>
      </c>
      <c r="D66" s="1">
        <f t="shared" si="4"/>
        <v>-4123</v>
      </c>
      <c r="E66" s="1">
        <v>0</v>
      </c>
      <c r="F66" s="1">
        <v>0</v>
      </c>
      <c r="G66" s="1">
        <f t="shared" si="5"/>
        <v>0</v>
      </c>
      <c r="H66" s="18">
        <v>0</v>
      </c>
      <c r="I66" s="18">
        <v>0</v>
      </c>
      <c r="J66" s="1">
        <f t="shared" si="6"/>
        <v>0</v>
      </c>
      <c r="K66" s="18">
        <v>0</v>
      </c>
      <c r="L66" s="18">
        <v>0</v>
      </c>
      <c r="M66" s="1">
        <f t="shared" si="7"/>
        <v>0</v>
      </c>
    </row>
    <row r="67" spans="1:13" s="17" customFormat="1" x14ac:dyDescent="0.25">
      <c r="A67" s="4" t="s">
        <v>28</v>
      </c>
      <c r="B67" s="3">
        <v>1</v>
      </c>
      <c r="C67" s="3">
        <v>9410</v>
      </c>
      <c r="D67" s="1">
        <f t="shared" si="4"/>
        <v>-9409</v>
      </c>
      <c r="E67" s="3">
        <v>40</v>
      </c>
      <c r="F67" s="3">
        <v>9709</v>
      </c>
      <c r="G67" s="1">
        <f t="shared" si="5"/>
        <v>-9669</v>
      </c>
      <c r="H67" s="3">
        <v>20</v>
      </c>
      <c r="I67" s="3">
        <v>10008</v>
      </c>
      <c r="J67" s="1">
        <f t="shared" si="6"/>
        <v>-9988</v>
      </c>
      <c r="K67" s="3">
        <v>2</v>
      </c>
      <c r="L67" s="3">
        <v>7923</v>
      </c>
      <c r="M67" s="1">
        <f t="shared" si="7"/>
        <v>-7921</v>
      </c>
    </row>
    <row r="68" spans="1:13" x14ac:dyDescent="0.25">
      <c r="A68" s="2" t="s">
        <v>27</v>
      </c>
      <c r="B68" s="1">
        <v>0</v>
      </c>
      <c r="C68" s="1">
        <v>30</v>
      </c>
      <c r="D68" s="1">
        <f t="shared" si="4"/>
        <v>-30</v>
      </c>
      <c r="E68" s="1">
        <v>0</v>
      </c>
      <c r="F68" s="1">
        <v>40</v>
      </c>
      <c r="G68" s="1">
        <f t="shared" si="5"/>
        <v>-40</v>
      </c>
      <c r="H68" s="1">
        <v>0</v>
      </c>
      <c r="I68" s="1">
        <v>0</v>
      </c>
      <c r="J68" s="1">
        <f t="shared" si="6"/>
        <v>0</v>
      </c>
      <c r="K68" s="1">
        <v>0</v>
      </c>
      <c r="L68" s="1">
        <v>0</v>
      </c>
      <c r="M68" s="1">
        <f t="shared" si="7"/>
        <v>0</v>
      </c>
    </row>
    <row r="69" spans="1:13" x14ac:dyDescent="0.25">
      <c r="A69" s="2" t="s">
        <v>26</v>
      </c>
      <c r="B69" s="1">
        <v>0</v>
      </c>
      <c r="C69" s="1">
        <v>2655</v>
      </c>
      <c r="D69" s="1">
        <f t="shared" si="4"/>
        <v>-2655</v>
      </c>
      <c r="E69" s="1">
        <v>0</v>
      </c>
      <c r="F69" s="1">
        <v>3547</v>
      </c>
      <c r="G69" s="1">
        <f t="shared" si="5"/>
        <v>-3547</v>
      </c>
      <c r="H69" s="1">
        <v>0</v>
      </c>
      <c r="I69" s="1">
        <v>4102</v>
      </c>
      <c r="J69" s="1">
        <f t="shared" si="6"/>
        <v>-4102</v>
      </c>
      <c r="K69" s="1">
        <v>12</v>
      </c>
      <c r="L69" s="1">
        <v>3697</v>
      </c>
      <c r="M69" s="1">
        <f t="shared" si="7"/>
        <v>-3685</v>
      </c>
    </row>
    <row r="70" spans="1:13" x14ac:dyDescent="0.25">
      <c r="A70" s="2" t="s">
        <v>25</v>
      </c>
      <c r="B70" s="1">
        <v>0</v>
      </c>
      <c r="C70" s="1">
        <v>1376</v>
      </c>
      <c r="D70" s="1">
        <f t="shared" ref="D70:D101" si="8">+B70-C70</f>
        <v>-1376</v>
      </c>
      <c r="E70" s="1">
        <v>0</v>
      </c>
      <c r="F70" s="1">
        <v>1363</v>
      </c>
      <c r="G70" s="1">
        <f t="shared" ref="G70:G101" si="9">+E70-F70</f>
        <v>-1363</v>
      </c>
      <c r="H70" s="1">
        <v>0</v>
      </c>
      <c r="I70" s="1">
        <v>1220</v>
      </c>
      <c r="J70" s="1">
        <f t="shared" ref="J70:J101" si="10">+H70-I70</f>
        <v>-1220</v>
      </c>
      <c r="K70" s="1">
        <v>0</v>
      </c>
      <c r="L70" s="1">
        <v>1192</v>
      </c>
      <c r="M70" s="1">
        <f t="shared" ref="M70:M101" si="11">+K70-L70</f>
        <v>-1192</v>
      </c>
    </row>
    <row r="71" spans="1:13" x14ac:dyDescent="0.25">
      <c r="A71" s="2" t="s">
        <v>24</v>
      </c>
      <c r="B71" s="1">
        <v>12</v>
      </c>
      <c r="C71" s="1">
        <v>41</v>
      </c>
      <c r="D71" s="1">
        <f t="shared" si="8"/>
        <v>-29</v>
      </c>
      <c r="E71" s="1">
        <v>0</v>
      </c>
      <c r="F71" s="1">
        <v>50</v>
      </c>
      <c r="G71" s="1">
        <f t="shared" si="9"/>
        <v>-50</v>
      </c>
      <c r="H71" s="1">
        <v>0</v>
      </c>
      <c r="I71" s="1">
        <v>111</v>
      </c>
      <c r="J71" s="1">
        <f t="shared" si="10"/>
        <v>-111</v>
      </c>
      <c r="K71" s="1">
        <v>0</v>
      </c>
      <c r="L71" s="1">
        <v>114</v>
      </c>
      <c r="M71" s="1">
        <f t="shared" si="11"/>
        <v>-114</v>
      </c>
    </row>
    <row r="72" spans="1:13" x14ac:dyDescent="0.25">
      <c r="A72" s="2" t="s">
        <v>23</v>
      </c>
      <c r="B72" s="1">
        <v>279</v>
      </c>
      <c r="C72" s="1">
        <v>15108</v>
      </c>
      <c r="D72" s="1">
        <f t="shared" si="8"/>
        <v>-14829</v>
      </c>
      <c r="E72" s="1">
        <v>215</v>
      </c>
      <c r="F72" s="1">
        <v>15491</v>
      </c>
      <c r="G72" s="1">
        <f t="shared" si="9"/>
        <v>-15276</v>
      </c>
      <c r="H72" s="1">
        <v>24</v>
      </c>
      <c r="I72" s="1">
        <v>16705</v>
      </c>
      <c r="J72" s="1">
        <f t="shared" si="10"/>
        <v>-16681</v>
      </c>
      <c r="K72" s="1">
        <v>289</v>
      </c>
      <c r="L72" s="1">
        <v>10323</v>
      </c>
      <c r="M72" s="1">
        <f t="shared" si="11"/>
        <v>-10034</v>
      </c>
    </row>
    <row r="73" spans="1:13" x14ac:dyDescent="0.25">
      <c r="A73" s="2" t="s">
        <v>22</v>
      </c>
      <c r="B73" s="1">
        <v>0</v>
      </c>
      <c r="C73" s="1">
        <v>18</v>
      </c>
      <c r="D73" s="1">
        <f t="shared" si="8"/>
        <v>-18</v>
      </c>
      <c r="E73" s="1">
        <v>0</v>
      </c>
      <c r="F73" s="1">
        <v>2</v>
      </c>
      <c r="G73" s="1">
        <f t="shared" si="9"/>
        <v>-2</v>
      </c>
      <c r="H73" s="1">
        <v>0</v>
      </c>
      <c r="I73" s="1">
        <v>0</v>
      </c>
      <c r="J73" s="1">
        <f t="shared" si="10"/>
        <v>0</v>
      </c>
      <c r="K73" s="1">
        <v>0</v>
      </c>
      <c r="L73" s="1">
        <v>129</v>
      </c>
      <c r="M73" s="1">
        <f t="shared" si="11"/>
        <v>-129</v>
      </c>
    </row>
    <row r="74" spans="1:13" x14ac:dyDescent="0.25">
      <c r="A74" s="2" t="s">
        <v>20</v>
      </c>
      <c r="B74" s="1">
        <v>3238</v>
      </c>
      <c r="C74" s="1">
        <v>4018</v>
      </c>
      <c r="D74" s="1">
        <f t="shared" si="8"/>
        <v>-780</v>
      </c>
      <c r="E74" s="1">
        <v>3543</v>
      </c>
      <c r="F74" s="1">
        <v>4278</v>
      </c>
      <c r="G74" s="1">
        <f t="shared" si="9"/>
        <v>-735</v>
      </c>
      <c r="H74" s="1">
        <v>3128</v>
      </c>
      <c r="I74" s="1">
        <v>4924</v>
      </c>
      <c r="J74" s="1">
        <f t="shared" si="10"/>
        <v>-1796</v>
      </c>
      <c r="K74" s="1">
        <v>1982</v>
      </c>
      <c r="L74" s="1">
        <v>3504</v>
      </c>
      <c r="M74" s="1">
        <f t="shared" si="11"/>
        <v>-1522</v>
      </c>
    </row>
    <row r="75" spans="1:13" x14ac:dyDescent="0.25">
      <c r="A75" s="2" t="s">
        <v>19</v>
      </c>
      <c r="B75" s="1">
        <v>2</v>
      </c>
      <c r="C75" s="1">
        <v>390</v>
      </c>
      <c r="D75" s="1">
        <f t="shared" si="8"/>
        <v>-388</v>
      </c>
      <c r="E75" s="1">
        <v>0</v>
      </c>
      <c r="F75" s="1">
        <v>1458</v>
      </c>
      <c r="G75" s="1">
        <f t="shared" si="9"/>
        <v>-1458</v>
      </c>
      <c r="H75" s="1">
        <v>0</v>
      </c>
      <c r="I75" s="1">
        <v>2770</v>
      </c>
      <c r="J75" s="1">
        <f t="shared" si="10"/>
        <v>-2770</v>
      </c>
      <c r="K75" s="1">
        <v>0</v>
      </c>
      <c r="L75" s="1">
        <v>812</v>
      </c>
      <c r="M75" s="1">
        <f t="shared" si="11"/>
        <v>-812</v>
      </c>
    </row>
    <row r="76" spans="1:13" x14ac:dyDescent="0.25">
      <c r="A76" s="2" t="s">
        <v>18</v>
      </c>
      <c r="B76" s="1">
        <v>0</v>
      </c>
      <c r="C76" s="1">
        <v>667</v>
      </c>
      <c r="D76" s="1">
        <f t="shared" si="8"/>
        <v>-667</v>
      </c>
      <c r="E76" s="1">
        <v>0</v>
      </c>
      <c r="F76" s="1">
        <v>701</v>
      </c>
      <c r="G76" s="1">
        <f t="shared" si="9"/>
        <v>-701</v>
      </c>
      <c r="H76" s="1">
        <v>0</v>
      </c>
      <c r="I76" s="1">
        <v>384</v>
      </c>
      <c r="J76" s="1">
        <f t="shared" si="10"/>
        <v>-384</v>
      </c>
      <c r="K76" s="1">
        <v>0</v>
      </c>
      <c r="L76" s="1">
        <v>589</v>
      </c>
      <c r="M76" s="1">
        <f t="shared" si="11"/>
        <v>-589</v>
      </c>
    </row>
    <row r="77" spans="1:13" x14ac:dyDescent="0.25">
      <c r="A77" s="2" t="s">
        <v>17</v>
      </c>
      <c r="B77" s="1">
        <v>2234</v>
      </c>
      <c r="C77" s="1">
        <v>1086</v>
      </c>
      <c r="D77" s="1">
        <f t="shared" si="8"/>
        <v>1148</v>
      </c>
      <c r="E77" s="1">
        <v>1666</v>
      </c>
      <c r="F77" s="1">
        <v>481</v>
      </c>
      <c r="G77" s="1">
        <f t="shared" si="9"/>
        <v>1185</v>
      </c>
      <c r="H77" s="1">
        <v>380</v>
      </c>
      <c r="I77" s="1">
        <v>458</v>
      </c>
      <c r="J77" s="1">
        <f t="shared" si="10"/>
        <v>-78</v>
      </c>
      <c r="K77" s="1">
        <v>64</v>
      </c>
      <c r="L77" s="1">
        <v>680</v>
      </c>
      <c r="M77" s="1">
        <f t="shared" si="11"/>
        <v>-616</v>
      </c>
    </row>
    <row r="78" spans="1:13" x14ac:dyDescent="0.25">
      <c r="A78" s="2" t="s">
        <v>16</v>
      </c>
      <c r="B78" s="1">
        <v>0</v>
      </c>
      <c r="C78" s="1">
        <v>172</v>
      </c>
      <c r="D78" s="1">
        <f t="shared" si="8"/>
        <v>-172</v>
      </c>
      <c r="E78" s="1">
        <v>0</v>
      </c>
      <c r="F78" s="1">
        <v>170</v>
      </c>
      <c r="G78" s="1">
        <f t="shared" si="9"/>
        <v>-170</v>
      </c>
      <c r="H78" s="1">
        <v>0</v>
      </c>
      <c r="I78" s="1">
        <v>106</v>
      </c>
      <c r="J78" s="1">
        <f t="shared" si="10"/>
        <v>-106</v>
      </c>
      <c r="K78" s="1">
        <v>0</v>
      </c>
      <c r="L78" s="1">
        <v>3984</v>
      </c>
      <c r="M78" s="1">
        <f t="shared" si="11"/>
        <v>-3984</v>
      </c>
    </row>
    <row r="79" spans="1:13" x14ac:dyDescent="0.25">
      <c r="A79" s="2" t="s">
        <v>15</v>
      </c>
      <c r="B79" s="1">
        <v>0</v>
      </c>
      <c r="C79" s="1">
        <v>50</v>
      </c>
      <c r="D79" s="1">
        <f t="shared" si="8"/>
        <v>-50</v>
      </c>
      <c r="E79" s="1">
        <v>65</v>
      </c>
      <c r="F79" s="1">
        <v>14</v>
      </c>
      <c r="G79" s="1">
        <f t="shared" si="9"/>
        <v>51</v>
      </c>
      <c r="H79" s="1">
        <v>0</v>
      </c>
      <c r="I79" s="1">
        <v>0</v>
      </c>
      <c r="J79" s="1">
        <f t="shared" si="10"/>
        <v>0</v>
      </c>
      <c r="K79" s="1">
        <v>0</v>
      </c>
      <c r="L79" s="1">
        <v>22</v>
      </c>
      <c r="M79" s="1">
        <f t="shared" si="11"/>
        <v>-22</v>
      </c>
    </row>
    <row r="80" spans="1:13" x14ac:dyDescent="0.25">
      <c r="A80" s="2" t="s">
        <v>14</v>
      </c>
      <c r="B80" s="1">
        <v>78</v>
      </c>
      <c r="C80" s="1">
        <v>1490</v>
      </c>
      <c r="D80" s="1">
        <f t="shared" si="8"/>
        <v>-1412</v>
      </c>
      <c r="E80" s="1">
        <v>0</v>
      </c>
      <c r="F80" s="1">
        <v>2400</v>
      </c>
      <c r="G80" s="1">
        <f t="shared" si="9"/>
        <v>-2400</v>
      </c>
      <c r="H80" s="1">
        <v>0</v>
      </c>
      <c r="I80" s="1">
        <v>2987</v>
      </c>
      <c r="J80" s="1">
        <f t="shared" si="10"/>
        <v>-2987</v>
      </c>
      <c r="K80" s="1">
        <v>0</v>
      </c>
      <c r="L80" s="1">
        <v>3462</v>
      </c>
      <c r="M80" s="1">
        <f t="shared" si="11"/>
        <v>-3462</v>
      </c>
    </row>
    <row r="81" spans="1:13" x14ac:dyDescent="0.25">
      <c r="A81" s="2" t="s">
        <v>13</v>
      </c>
      <c r="B81" s="1">
        <v>0</v>
      </c>
      <c r="C81" s="1">
        <v>1094</v>
      </c>
      <c r="D81" s="1">
        <f t="shared" si="8"/>
        <v>-1094</v>
      </c>
      <c r="E81" s="1">
        <v>0</v>
      </c>
      <c r="F81" s="1">
        <v>1826</v>
      </c>
      <c r="G81" s="1">
        <f t="shared" si="9"/>
        <v>-1826</v>
      </c>
      <c r="H81" s="1">
        <v>0</v>
      </c>
      <c r="I81" s="1">
        <v>1564</v>
      </c>
      <c r="J81" s="1">
        <f t="shared" si="10"/>
        <v>-1564</v>
      </c>
      <c r="K81" s="1">
        <v>0</v>
      </c>
      <c r="L81" s="1">
        <v>939</v>
      </c>
      <c r="M81" s="1">
        <f t="shared" si="11"/>
        <v>-939</v>
      </c>
    </row>
    <row r="82" spans="1:13" x14ac:dyDescent="0.25">
      <c r="A82" s="2" t="s">
        <v>12</v>
      </c>
      <c r="B82" s="1">
        <v>9132</v>
      </c>
      <c r="C82" s="1">
        <v>106558</v>
      </c>
      <c r="D82" s="1">
        <f t="shared" si="8"/>
        <v>-97426</v>
      </c>
      <c r="E82" s="1">
        <v>5835</v>
      </c>
      <c r="F82" s="1">
        <v>91393</v>
      </c>
      <c r="G82" s="1">
        <f t="shared" si="9"/>
        <v>-85558</v>
      </c>
      <c r="H82" s="1">
        <v>511</v>
      </c>
      <c r="I82" s="1">
        <v>96676</v>
      </c>
      <c r="J82" s="1">
        <f t="shared" si="10"/>
        <v>-96165</v>
      </c>
      <c r="K82" s="1">
        <v>368</v>
      </c>
      <c r="L82" s="1">
        <v>92649</v>
      </c>
      <c r="M82" s="1">
        <f t="shared" si="11"/>
        <v>-92281</v>
      </c>
    </row>
    <row r="83" spans="1:13" x14ac:dyDescent="0.25">
      <c r="A83" s="2" t="s">
        <v>11</v>
      </c>
      <c r="B83" s="1">
        <v>84</v>
      </c>
      <c r="C83" s="1">
        <v>284</v>
      </c>
      <c r="D83" s="1">
        <f t="shared" si="8"/>
        <v>-200</v>
      </c>
      <c r="E83" s="1">
        <v>2</v>
      </c>
      <c r="F83" s="1">
        <v>24</v>
      </c>
      <c r="G83" s="1">
        <f t="shared" si="9"/>
        <v>-22</v>
      </c>
      <c r="H83" s="1">
        <v>1</v>
      </c>
      <c r="I83" s="1">
        <v>282</v>
      </c>
      <c r="J83" s="1">
        <f t="shared" si="10"/>
        <v>-281</v>
      </c>
      <c r="K83" s="1">
        <v>1</v>
      </c>
      <c r="L83" s="1">
        <v>86</v>
      </c>
      <c r="M83" s="1">
        <f t="shared" si="11"/>
        <v>-85</v>
      </c>
    </row>
    <row r="84" spans="1:13" x14ac:dyDescent="0.25">
      <c r="A84" s="2" t="s">
        <v>10</v>
      </c>
      <c r="B84" s="1">
        <v>0</v>
      </c>
      <c r="C84" s="1">
        <v>11</v>
      </c>
      <c r="D84" s="1">
        <f t="shared" si="8"/>
        <v>-11</v>
      </c>
      <c r="E84" s="1">
        <v>0</v>
      </c>
      <c r="F84" s="1">
        <v>0</v>
      </c>
      <c r="G84" s="1">
        <f t="shared" si="9"/>
        <v>0</v>
      </c>
      <c r="H84" s="1">
        <v>0</v>
      </c>
      <c r="I84" s="1"/>
      <c r="J84" s="1">
        <f t="shared" si="10"/>
        <v>0</v>
      </c>
      <c r="K84" s="1">
        <v>0</v>
      </c>
      <c r="L84" s="1">
        <v>0</v>
      </c>
      <c r="M84" s="1">
        <f t="shared" si="11"/>
        <v>0</v>
      </c>
    </row>
    <row r="85" spans="1:13" x14ac:dyDescent="0.25">
      <c r="A85" s="2" t="s">
        <v>9</v>
      </c>
      <c r="B85" s="1">
        <v>0</v>
      </c>
      <c r="C85" s="1">
        <v>0</v>
      </c>
      <c r="D85" s="1">
        <f t="shared" si="8"/>
        <v>0</v>
      </c>
      <c r="E85" s="1">
        <v>0</v>
      </c>
      <c r="F85" s="1">
        <v>45</v>
      </c>
      <c r="G85" s="1">
        <f t="shared" si="9"/>
        <v>-45</v>
      </c>
      <c r="H85" s="1">
        <v>0</v>
      </c>
      <c r="I85" s="1">
        <v>179</v>
      </c>
      <c r="J85" s="1">
        <f t="shared" si="10"/>
        <v>-179</v>
      </c>
      <c r="K85" s="1">
        <v>0</v>
      </c>
      <c r="L85" s="1">
        <v>138</v>
      </c>
      <c r="M85" s="1">
        <f t="shared" si="11"/>
        <v>-138</v>
      </c>
    </row>
    <row r="86" spans="1:13" x14ac:dyDescent="0.25">
      <c r="A86" s="2" t="s">
        <v>7</v>
      </c>
      <c r="B86" s="1">
        <v>3543</v>
      </c>
      <c r="C86" s="1">
        <v>230461</v>
      </c>
      <c r="D86" s="1">
        <f t="shared" si="8"/>
        <v>-226918</v>
      </c>
      <c r="E86" s="1">
        <v>2431</v>
      </c>
      <c r="F86" s="1">
        <v>229023</v>
      </c>
      <c r="G86" s="1">
        <f t="shared" si="9"/>
        <v>-226592</v>
      </c>
      <c r="H86" s="1">
        <v>2820</v>
      </c>
      <c r="I86" s="1">
        <v>200845</v>
      </c>
      <c r="J86" s="1">
        <f t="shared" si="10"/>
        <v>-198025</v>
      </c>
      <c r="K86" s="1">
        <v>2919</v>
      </c>
      <c r="L86" s="1">
        <v>180592</v>
      </c>
      <c r="M86" s="1">
        <f t="shared" si="11"/>
        <v>-177673</v>
      </c>
    </row>
    <row r="87" spans="1:13" x14ac:dyDescent="0.25">
      <c r="A87" s="2" t="s">
        <v>6</v>
      </c>
      <c r="B87" s="1">
        <v>1</v>
      </c>
      <c r="C87" s="1">
        <v>96</v>
      </c>
      <c r="D87" s="1">
        <f t="shared" si="8"/>
        <v>-95</v>
      </c>
      <c r="E87" s="1">
        <v>0</v>
      </c>
      <c r="F87" s="1">
        <v>13</v>
      </c>
      <c r="G87" s="1">
        <f t="shared" si="9"/>
        <v>-13</v>
      </c>
      <c r="H87" s="1">
        <v>0</v>
      </c>
      <c r="I87" s="1">
        <v>0</v>
      </c>
      <c r="J87" s="1">
        <f t="shared" si="10"/>
        <v>0</v>
      </c>
      <c r="K87" s="1">
        <v>0</v>
      </c>
      <c r="L87" s="1">
        <v>0</v>
      </c>
      <c r="M87" s="1">
        <f t="shared" si="11"/>
        <v>0</v>
      </c>
    </row>
    <row r="88" spans="1:13" x14ac:dyDescent="0.25">
      <c r="A88" s="2" t="s">
        <v>5</v>
      </c>
      <c r="B88" s="1">
        <v>1315</v>
      </c>
      <c r="C88" s="1">
        <v>12245</v>
      </c>
      <c r="D88" s="1">
        <f t="shared" si="8"/>
        <v>-10930</v>
      </c>
      <c r="E88" s="1">
        <v>1106</v>
      </c>
      <c r="F88" s="1">
        <v>10755</v>
      </c>
      <c r="G88" s="1">
        <f t="shared" si="9"/>
        <v>-9649</v>
      </c>
      <c r="H88" s="1">
        <v>581</v>
      </c>
      <c r="I88" s="1">
        <v>8998</v>
      </c>
      <c r="J88" s="1">
        <f t="shared" si="10"/>
        <v>-8417</v>
      </c>
      <c r="K88" s="1">
        <v>611</v>
      </c>
      <c r="L88" s="1">
        <v>9275</v>
      </c>
      <c r="M88" s="1">
        <f t="shared" si="11"/>
        <v>-8664</v>
      </c>
    </row>
    <row r="89" spans="1:13" x14ac:dyDescent="0.25">
      <c r="A89" s="2" t="s">
        <v>4</v>
      </c>
      <c r="B89" s="1">
        <v>3</v>
      </c>
      <c r="C89" s="1">
        <v>1998</v>
      </c>
      <c r="D89" s="1">
        <f t="shared" si="8"/>
        <v>-1995</v>
      </c>
      <c r="E89" s="1">
        <v>19</v>
      </c>
      <c r="F89" s="1">
        <v>1062</v>
      </c>
      <c r="G89" s="1">
        <f t="shared" si="9"/>
        <v>-1043</v>
      </c>
      <c r="H89" s="1">
        <v>345</v>
      </c>
      <c r="I89" s="1">
        <v>19757</v>
      </c>
      <c r="J89" s="1">
        <f t="shared" si="10"/>
        <v>-19412</v>
      </c>
      <c r="K89" s="1">
        <v>0</v>
      </c>
      <c r="L89" s="1">
        <v>11487</v>
      </c>
      <c r="M89" s="1">
        <f t="shared" si="11"/>
        <v>-11487</v>
      </c>
    </row>
    <row r="90" spans="1:13" x14ac:dyDescent="0.25">
      <c r="A90" s="2" t="s">
        <v>3</v>
      </c>
      <c r="B90" s="1">
        <v>1704</v>
      </c>
      <c r="C90" s="1">
        <v>0</v>
      </c>
      <c r="D90" s="1">
        <f t="shared" si="8"/>
        <v>1704</v>
      </c>
      <c r="E90" s="1">
        <v>1660</v>
      </c>
      <c r="F90" s="1">
        <v>401</v>
      </c>
      <c r="G90" s="1">
        <f t="shared" si="9"/>
        <v>1259</v>
      </c>
      <c r="H90" s="1">
        <v>2513</v>
      </c>
      <c r="I90" s="1">
        <v>322</v>
      </c>
      <c r="J90" s="1">
        <f t="shared" si="10"/>
        <v>2191</v>
      </c>
      <c r="K90" s="1">
        <v>1341</v>
      </c>
      <c r="L90" s="1">
        <v>255</v>
      </c>
      <c r="M90" s="1">
        <f t="shared" si="11"/>
        <v>1086</v>
      </c>
    </row>
    <row r="91" spans="1:13" x14ac:dyDescent="0.25">
      <c r="A91" s="2" t="s">
        <v>2</v>
      </c>
      <c r="B91" s="1">
        <v>235</v>
      </c>
      <c r="C91" s="1">
        <v>1617</v>
      </c>
      <c r="D91" s="1">
        <f t="shared" si="8"/>
        <v>-1382</v>
      </c>
      <c r="E91" s="1">
        <v>276</v>
      </c>
      <c r="F91" s="1">
        <v>1554</v>
      </c>
      <c r="G91" s="1">
        <f t="shared" si="9"/>
        <v>-1278</v>
      </c>
      <c r="H91" s="1">
        <v>562</v>
      </c>
      <c r="I91" s="1">
        <v>1977</v>
      </c>
      <c r="J91" s="1">
        <f t="shared" si="10"/>
        <v>-1415</v>
      </c>
      <c r="K91" s="1">
        <v>120</v>
      </c>
      <c r="L91" s="1">
        <v>1851</v>
      </c>
      <c r="M91" s="1">
        <f t="shared" si="11"/>
        <v>-1731</v>
      </c>
    </row>
    <row r="92" spans="1:13" x14ac:dyDescent="0.25">
      <c r="A92" s="2" t="s">
        <v>1</v>
      </c>
      <c r="B92" s="1">
        <v>0</v>
      </c>
      <c r="C92" s="1">
        <v>81</v>
      </c>
      <c r="D92" s="1">
        <f t="shared" si="8"/>
        <v>-81</v>
      </c>
      <c r="E92" s="1">
        <v>0</v>
      </c>
      <c r="F92" s="1">
        <v>141</v>
      </c>
      <c r="G92" s="1">
        <f t="shared" si="9"/>
        <v>-141</v>
      </c>
      <c r="H92" s="1">
        <v>0</v>
      </c>
      <c r="I92" s="1">
        <v>43</v>
      </c>
      <c r="J92" s="1">
        <f t="shared" si="10"/>
        <v>-43</v>
      </c>
      <c r="K92" s="1">
        <v>0</v>
      </c>
      <c r="L92" s="1">
        <v>755</v>
      </c>
      <c r="M92" s="1">
        <f t="shared" si="11"/>
        <v>-755</v>
      </c>
    </row>
    <row r="93" spans="1:13" x14ac:dyDescent="0.25">
      <c r="A93" s="2" t="s">
        <v>98</v>
      </c>
      <c r="B93" s="1">
        <v>0</v>
      </c>
      <c r="C93" s="1">
        <v>188</v>
      </c>
      <c r="D93" s="1">
        <f t="shared" si="8"/>
        <v>-188</v>
      </c>
      <c r="E93" s="1">
        <v>0</v>
      </c>
      <c r="F93" s="1">
        <v>259</v>
      </c>
      <c r="G93" s="1">
        <f t="shared" si="9"/>
        <v>-259</v>
      </c>
      <c r="H93" s="1">
        <v>352</v>
      </c>
      <c r="I93" s="1">
        <v>616</v>
      </c>
      <c r="J93" s="1">
        <f t="shared" si="10"/>
        <v>-264</v>
      </c>
      <c r="K93" s="1">
        <v>0</v>
      </c>
      <c r="L93" s="1">
        <v>1202</v>
      </c>
      <c r="M93" s="1">
        <f t="shared" si="11"/>
        <v>-1202</v>
      </c>
    </row>
    <row r="94" spans="1:13" s="13" customFormat="1" x14ac:dyDescent="0.25">
      <c r="A94" s="16" t="s">
        <v>0</v>
      </c>
      <c r="B94" s="14">
        <v>91728</v>
      </c>
      <c r="C94" s="15">
        <f>SUM(C6:C93)</f>
        <v>647403</v>
      </c>
      <c r="D94" s="14">
        <f t="shared" si="8"/>
        <v>-555675</v>
      </c>
      <c r="E94" s="14">
        <v>65657</v>
      </c>
      <c r="F94" s="15">
        <f>SUM(F6:F93)</f>
        <v>599390</v>
      </c>
      <c r="G94" s="14">
        <f t="shared" si="9"/>
        <v>-533733</v>
      </c>
      <c r="H94" s="14">
        <v>47889</v>
      </c>
      <c r="I94" s="15">
        <f>SUM(I6:I93)</f>
        <v>576776</v>
      </c>
      <c r="J94" s="14">
        <f t="shared" si="10"/>
        <v>-528887</v>
      </c>
      <c r="K94" s="14">
        <v>31678</v>
      </c>
      <c r="L94" s="15">
        <f>SUM(L6:L93)</f>
        <v>534378</v>
      </c>
      <c r="M94" s="14">
        <f t="shared" si="11"/>
        <v>-502700</v>
      </c>
    </row>
  </sheetData>
  <mergeCells count="18">
    <mergeCell ref="C4:C5"/>
    <mergeCell ref="D4:D5"/>
    <mergeCell ref="A1:M1"/>
    <mergeCell ref="I4:I5"/>
    <mergeCell ref="J4:J5"/>
    <mergeCell ref="H4:H5"/>
    <mergeCell ref="H3:J3"/>
    <mergeCell ref="F4:F5"/>
    <mergeCell ref="G4:G5"/>
    <mergeCell ref="E4:E5"/>
    <mergeCell ref="E3:G3"/>
    <mergeCell ref="A4:A5"/>
    <mergeCell ref="B4:B5"/>
    <mergeCell ref="B3:D3"/>
    <mergeCell ref="L4:L5"/>
    <mergeCell ref="M4:M5"/>
    <mergeCell ref="K4:K5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2010 to 3013</vt:lpstr>
      <vt:lpstr>2014 to 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Dick</dc:creator>
  <cp:lastModifiedBy>Statistics</cp:lastModifiedBy>
  <dcterms:created xsi:type="dcterms:W3CDTF">2019-06-05T18:48:22Z</dcterms:created>
  <dcterms:modified xsi:type="dcterms:W3CDTF">2019-06-19T13:21:29Z</dcterms:modified>
</cp:coreProperties>
</file>